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tData\DEQP Mktg &amp; BD\Storage\Clay Basin\Clay Basin Historic Fuel\2023\"/>
    </mc:Choice>
  </mc:AlternateContent>
  <xr:revisionPtr revIDLastSave="0" documentId="8_{3D2ED56E-AF69-403D-9098-9E8D72C60D95}" xr6:coauthVersionLast="47" xr6:coauthVersionMax="47" xr10:uidLastSave="{00000000-0000-0000-0000-000000000000}"/>
  <bookViews>
    <workbookView xWindow="22932" yWindow="-108" windowWidth="23256" windowHeight="12576" xr2:uid="{F5E2AD88-C39E-4CD4-9458-502BE83433B0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'2018'!$A$1:$F$20</definedName>
    <definedName name="_xlnm.Print_Area" localSheetId="1">'2019'!$A$1:$F$20</definedName>
    <definedName name="_xlnm.Print_Area" localSheetId="2">'2020'!$A$1:$F$20</definedName>
    <definedName name="_xlnm.Print_Area" localSheetId="3">'2021'!$A$1:$F$20</definedName>
    <definedName name="_xlnm.Print_Area" localSheetId="4">'2022'!$A$1:$F$20</definedName>
    <definedName name="_xlnm.Print_Area" localSheetId="5">'2023'!$A$1:$F$20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  <c r="E6" i="6"/>
  <c r="E7" i="6"/>
  <c r="E8" i="6"/>
  <c r="E9" i="6"/>
  <c r="E10" i="6"/>
  <c r="E11" i="6"/>
  <c r="E12" i="6"/>
  <c r="E13" i="6"/>
  <c r="E14" i="6"/>
  <c r="E15" i="6"/>
  <c r="E16" i="6"/>
  <c r="E5" i="5"/>
  <c r="E6" i="5"/>
  <c r="E7" i="5"/>
  <c r="E8" i="5"/>
  <c r="E9" i="5"/>
  <c r="E10" i="5"/>
  <c r="E11" i="5"/>
  <c r="E12" i="5"/>
  <c r="E13" i="5"/>
  <c r="E14" i="5"/>
  <c r="E15" i="5"/>
  <c r="E16" i="5"/>
  <c r="E5" i="4"/>
  <c r="E6" i="4"/>
  <c r="E7" i="4"/>
  <c r="E8" i="4"/>
  <c r="E9" i="4"/>
  <c r="E10" i="4"/>
  <c r="E11" i="4"/>
  <c r="E12" i="4"/>
  <c r="E13" i="4"/>
  <c r="E14" i="4"/>
  <c r="E15" i="4"/>
  <c r="E16" i="4"/>
  <c r="E5" i="3"/>
  <c r="E6" i="3"/>
  <c r="E7" i="3"/>
  <c r="E8" i="3"/>
  <c r="E9" i="3"/>
  <c r="E10" i="3"/>
  <c r="E11" i="3"/>
  <c r="E12" i="3"/>
  <c r="E13" i="3"/>
  <c r="E14" i="3"/>
  <c r="E15" i="3"/>
  <c r="E16" i="3"/>
  <c r="E5" i="2"/>
  <c r="E6" i="2"/>
  <c r="E7" i="2"/>
  <c r="E8" i="2"/>
  <c r="E9" i="2"/>
  <c r="E10" i="2"/>
  <c r="E11" i="2"/>
  <c r="E12" i="2"/>
  <c r="E13" i="2"/>
  <c r="E14" i="2"/>
  <c r="E15" i="2"/>
  <c r="E16" i="2"/>
  <c r="E5" i="1"/>
  <c r="E6" i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<sst xmlns="http://schemas.openxmlformats.org/spreadsheetml/2006/main" count="120" uniqueCount="21">
  <si>
    <t>Please refer to Questar Pipeline Company's FERC Gas Tariff, General Terms and Conditions  Part 3, Sections 16 through 16.4 for an explanation of how these percentages are calculated and charged.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</si>
  <si>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</si>
  <si>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</si>
  <si>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</si>
  <si>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</si>
  <si>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</si>
  <si>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</si>
  <si>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</si>
  <si>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</si>
  <si>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</si>
  <si>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</si>
  <si>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</si>
  <si>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</si>
  <si>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r>
      <t xml:space="preserve">Utility Fuel  Percentage </t>
    </r>
    <r>
      <rPr>
        <b/>
        <sz val="10"/>
        <color theme="1"/>
        <rFont val="Calibri"/>
        <family val="2"/>
        <scheme val="minor"/>
      </rPr>
      <t>(Based on Shipper's inventory)</t>
    </r>
  </si>
  <si>
    <r>
      <t xml:space="preserve">Total  %      </t>
    </r>
    <r>
      <rPr>
        <b/>
        <sz val="10"/>
        <color theme="1"/>
        <rFont val="Calibri"/>
        <family val="2"/>
        <scheme val="minor"/>
      </rPr>
      <t>(Based  on Shipper's injections and withdrawals)</t>
    </r>
  </si>
  <si>
    <t xml:space="preserve">Conditioning Reimbursement Factor  Percentage </t>
  </si>
  <si>
    <t>Comp/Dehy Fuel Percentage (Operating fuel &amp; shrink)</t>
  </si>
  <si>
    <t>MONTH</t>
  </si>
  <si>
    <t>YEAR</t>
  </si>
  <si>
    <t>Historical Clay Basin Fuel Percentages</t>
  </si>
  <si>
    <t>Please refer to MountainWest Pipeline's FERC Gas Tariff, General Terms and Conditions  Part 3, Sections 16 through 16.4 for an explanation of how these percentages are calculated and charged.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</si>
</sst>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0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164" fontId="6" fillId="0" borderId="9" xfId="1" applyNumberFormat="1" applyFont="1" applyBorder="1" applyAlignment="1">
      <alignment horizontal="center"/>
    </xf>
    <xf numFmtId="165" fontId="0" fillId="2" borderId="9" xfId="0" applyNumberFormat="1" applyFill="1" applyBorder="1" applyAlignment="1">
      <alignment horizontal="center" wrapText="1"/>
    </xf>
    <xf numFmtId="165" fontId="6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Clay Basin Fuel Trends 2018 - Year to Date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67682932367018"/>
          <c:y val="0.10609371220089495"/>
          <c:w val="0.83329101163392738"/>
          <c:h val="0.545223109673265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'2018'!$C$3:$C$4</c:f>
              <c:strCache>
                <c:ptCount val="2"/>
                <c:pt idx="0">
                  <c:v>Comp/Dehy Fuel Percentage (Operating fuel &amp; shrink)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'2018'!$B$5:$B$16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'2018'!$C$5:$C$16</c:f>
              <c:numCache>
                <c:formatCode>0.0000%</c:formatCode>
                <c:ptCount val="12"/>
                <c:pt idx="0">
                  <c:v>1.1820999999999999E-3</c:v>
                </c:pt>
                <c:pt idx="1">
                  <c:v>1.2473E-3</c:v>
                </c:pt>
                <c:pt idx="2">
                  <c:v>2.4562E-3</c:v>
                </c:pt>
                <c:pt idx="3">
                  <c:v>9.1377999999999997E-3</c:v>
                </c:pt>
                <c:pt idx="4">
                  <c:v>1.28676E-2</c:v>
                </c:pt>
                <c:pt idx="5">
                  <c:v>1.2771599999999999E-2</c:v>
                </c:pt>
                <c:pt idx="6">
                  <c:v>1.3520000000000001E-2</c:v>
                </c:pt>
                <c:pt idx="7">
                  <c:v>1.13025E-2</c:v>
                </c:pt>
                <c:pt idx="8">
                  <c:v>1.6511700000000001E-2</c:v>
                </c:pt>
                <c:pt idx="9">
                  <c:v>9.6471000000000005E-3</c:v>
                </c:pt>
                <c:pt idx="10">
                  <c:v>2.2996000000000002E-3</c:v>
                </c:pt>
                <c:pt idx="11">
                  <c:v>1.4027E-3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450-954D-A63799E560B5}"/>
            </c:ext>
          </c:extLst>
        </c:ser>
        <c:ser>
          <c:idx val="0"/>
          <c:order val="1"/>
          <c:tx>
            <c:strRef>
              <c:f>'2018'!$D$3</c:f>
              <c:strCache>
                <c:ptCount val="1"/>
                <c:pt idx="0">
                  <c:v>Conditioning Reimbursement Factor  Percentage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'2018'!$B$5:$B$16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'2018'!$D$5:$D$16</c:f>
              <c:numCache>
                <c:formatCode>0.0000%</c:formatCode>
                <c:ptCount val="12"/>
                <c:pt idx="0">
                  <c:v>1.7000000000000001E-2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1.7000000000000001E-2</c:v>
                </c:pt>
                <c:pt idx="5">
                  <c:v>1.7000000000000001E-2</c:v>
                </c:pt>
                <c:pt idx="6">
                  <c:v>1.7000000000000001E-2</c:v>
                </c:pt>
                <c:pt idx="7">
                  <c:v>1.7000000000000001E-2</c:v>
                </c:pt>
                <c:pt idx="8">
                  <c:v>1.7000000000000001E-2</c:v>
                </c:pt>
                <c:pt idx="9">
                  <c:v>1.7000000000000001E-2</c:v>
                </c:pt>
                <c:pt idx="10">
                  <c:v>1.7000000000000001E-2</c:v>
                </c:pt>
                <c:pt idx="11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5-4450-954D-A63799E560B5}"/>
            </c:ext>
          </c:extLst>
        </c:ser>
        <c:ser>
          <c:idx val="1"/>
          <c:order val="2"/>
          <c:tx>
            <c:strRef>
              <c:f>'2018'!$E$3</c:f>
              <c:strCache>
                <c:ptCount val="1"/>
                <c:pt idx="0">
                  <c:v>Total  %      (Based  on Shipper's injections and withdrawals)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60000"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'2018'!$E$5:$E$16</c:f>
              <c:numCache>
                <c:formatCode>0.0000%</c:formatCode>
                <c:ptCount val="12"/>
                <c:pt idx="0">
                  <c:v>1.81821E-2</c:v>
                </c:pt>
                <c:pt idx="1">
                  <c:v>5.4561999999999996E-3</c:v>
                </c:pt>
                <c:pt idx="2">
                  <c:v>5.4561999999999996E-3</c:v>
                </c:pt>
                <c:pt idx="3">
                  <c:v>1.2137800000000001E-2</c:v>
                </c:pt>
                <c:pt idx="4">
                  <c:v>2.9867600000000001E-2</c:v>
                </c:pt>
                <c:pt idx="5">
                  <c:v>2.9771600000000002E-2</c:v>
                </c:pt>
                <c:pt idx="6">
                  <c:v>3.0520000000000002E-2</c:v>
                </c:pt>
                <c:pt idx="7">
                  <c:v>2.8302500000000001E-2</c:v>
                </c:pt>
                <c:pt idx="8">
                  <c:v>3.3511700000000005E-2</c:v>
                </c:pt>
                <c:pt idx="9">
                  <c:v>2.66471E-2</c:v>
                </c:pt>
                <c:pt idx="10">
                  <c:v>1.92996E-2</c:v>
                </c:pt>
                <c:pt idx="11">
                  <c:v>1.8402700000000001E-2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5-4450-954D-A63799E56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8691968"/>
        <c:axId val="188693504"/>
      </c:barChart>
      <c:catAx>
        <c:axId val="18869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88693504"/>
        <c:crosses val="autoZero"/>
        <c:auto val="1"/>
        <c:lblAlgn val="ctr"/>
        <c:lblOffset val="10"/>
        <c:noMultiLvlLbl val="0"/>
      </c:catAx>
      <c:valAx>
        <c:axId val="188693504"/>
        <c:scaling>
          <c:orientation val="minMax"/>
          <c:max val="4.5000000000000012E-2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crossAx val="188691968"/>
        <c:crosses val="autoZero"/>
        <c:crossBetween val="between"/>
        <c:majorUnit val="5.0000000000000096E-3"/>
      </c:valAx>
    </c:plotArea>
    <c:legend>
      <c:legendPos val="b"/>
      <c:layout>
        <c:manualLayout>
          <c:xMode val="edge"/>
          <c:yMode val="edge"/>
          <c:x val="0.1484318266445068"/>
          <c:y val="0.71517191328081731"/>
          <c:w val="0.75849948687210045"/>
          <c:h val="0.23810224780298253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zero"/>
    <c:showDLblsOverMax val="0"/>
  </c:chart>
  <c:spPr>
    <a:solidFill>
      <a:srgbClr val="0070C0">
        <a:alpha val="50000"/>
      </a:srgbClr>
    </a:solidFill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Clay Basin Fuel Trends 2019 - Year to Date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67682932367018"/>
          <c:y val="0.10609371220089495"/>
          <c:w val="0.83329101163392738"/>
          <c:h val="0.545223109673265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'2019'!$C$3:$C$4</c:f>
              <c:strCache>
                <c:ptCount val="2"/>
                <c:pt idx="0">
                  <c:v>Comp/Dehy Fuel Percentage (Operating fuel &amp; shrink)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'2019'!$B$5:$B$16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'2019'!$C$5:$C$16</c:f>
              <c:numCache>
                <c:formatCode>0.0000%</c:formatCode>
                <c:ptCount val="12"/>
                <c:pt idx="0">
                  <c:v>1.2654999999999999E-3</c:v>
                </c:pt>
                <c:pt idx="1">
                  <c:v>1.3606E-3</c:v>
                </c:pt>
                <c:pt idx="2">
                  <c:v>1.8810000000000001E-3</c:v>
                </c:pt>
                <c:pt idx="3">
                  <c:v>1.0755300000000001E-2</c:v>
                </c:pt>
                <c:pt idx="4">
                  <c:v>1.2527E-2</c:v>
                </c:pt>
                <c:pt idx="5">
                  <c:v>1.2771599999999999E-2</c:v>
                </c:pt>
                <c:pt idx="6">
                  <c:v>1.3520000000000001E-2</c:v>
                </c:pt>
                <c:pt idx="7">
                  <c:v>1.13025E-2</c:v>
                </c:pt>
                <c:pt idx="8">
                  <c:v>1.6511700000000001E-2</c:v>
                </c:pt>
                <c:pt idx="9">
                  <c:v>9.6471000000000005E-3</c:v>
                </c:pt>
                <c:pt idx="10">
                  <c:v>2.2996000000000002E-3</c:v>
                </c:pt>
                <c:pt idx="11">
                  <c:v>1.4027E-3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E-443C-8F94-EBED8AB7DDAE}"/>
            </c:ext>
          </c:extLst>
        </c:ser>
        <c:ser>
          <c:idx val="0"/>
          <c:order val="1"/>
          <c:tx>
            <c:strRef>
              <c:f>'2019'!$D$3</c:f>
              <c:strCache>
                <c:ptCount val="1"/>
                <c:pt idx="0">
                  <c:v>Conditioning Reimbursement Factor  Percentage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'2019'!$B$5:$B$16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'2019'!$D$5:$D$16</c:f>
              <c:numCache>
                <c:formatCode>0.0000%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1.4999999999999999E-2</c:v>
                </c:pt>
                <c:pt idx="9">
                  <c:v>1.4999999999999999E-2</c:v>
                </c:pt>
                <c:pt idx="10">
                  <c:v>1.4999999999999999E-2</c:v>
                </c:pt>
                <c:pt idx="11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E-443C-8F94-EBED8AB7DDAE}"/>
            </c:ext>
          </c:extLst>
        </c:ser>
        <c:ser>
          <c:idx val="1"/>
          <c:order val="2"/>
          <c:tx>
            <c:strRef>
              <c:f>'2019'!$E$3</c:f>
              <c:strCache>
                <c:ptCount val="1"/>
                <c:pt idx="0">
                  <c:v>Total  %      (Based  on Shipper's injections and withdrawals)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60000"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'2019'!$E$5:$E$16</c:f>
              <c:numCache>
                <c:formatCode>0.0000%</c:formatCode>
                <c:ptCount val="12"/>
                <c:pt idx="0">
                  <c:v>6.2685000000000006E-3</c:v>
                </c:pt>
                <c:pt idx="1">
                  <c:v>6.3634E-3</c:v>
                </c:pt>
                <c:pt idx="2">
                  <c:v>6.8831999999999999E-3</c:v>
                </c:pt>
                <c:pt idx="3">
                  <c:v>1.5756900000000001E-2</c:v>
                </c:pt>
                <c:pt idx="4">
                  <c:v>2.7528199999999999E-2</c:v>
                </c:pt>
                <c:pt idx="5">
                  <c:v>2.7772000000000002E-2</c:v>
                </c:pt>
                <c:pt idx="6">
                  <c:v>2.8520400000000001E-2</c:v>
                </c:pt>
                <c:pt idx="7">
                  <c:v>2.6302900000000001E-2</c:v>
                </c:pt>
                <c:pt idx="8">
                  <c:v>3.1512500000000006E-2</c:v>
                </c:pt>
                <c:pt idx="9">
                  <c:v>2.4649099999999997E-2</c:v>
                </c:pt>
                <c:pt idx="10">
                  <c:v>1.7529599999999999E-2</c:v>
                </c:pt>
                <c:pt idx="11">
                  <c:v>1.6752699999999999E-2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E-443C-8F94-EBED8AB7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8758272"/>
        <c:axId val="188764160"/>
      </c:barChart>
      <c:catAx>
        <c:axId val="188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88764160"/>
        <c:crosses val="autoZero"/>
        <c:auto val="1"/>
        <c:lblAlgn val="ctr"/>
        <c:lblOffset val="10"/>
        <c:noMultiLvlLbl val="0"/>
      </c:catAx>
      <c:valAx>
        <c:axId val="188764160"/>
        <c:scaling>
          <c:orientation val="minMax"/>
          <c:max val="4.5000000000000012E-2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crossAx val="188758272"/>
        <c:crosses val="autoZero"/>
        <c:crossBetween val="between"/>
        <c:majorUnit val="5.0000000000000096E-3"/>
      </c:valAx>
    </c:plotArea>
    <c:legend>
      <c:legendPos val="b"/>
      <c:layout>
        <c:manualLayout>
          <c:xMode val="edge"/>
          <c:yMode val="edge"/>
          <c:x val="0.1484318266445068"/>
          <c:y val="0.71517191328081731"/>
          <c:w val="0.75849948687210045"/>
          <c:h val="0.23810224780298253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zero"/>
    <c:showDLblsOverMax val="0"/>
  </c:chart>
  <c:spPr>
    <a:solidFill>
      <a:srgbClr val="0070C0">
        <a:alpha val="50000"/>
      </a:srgbClr>
    </a:solidFill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Clay Basin Fuel Trends 2020 - Year to Date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67682932367018"/>
          <c:y val="0.10609371220089495"/>
          <c:w val="0.83329101163392738"/>
          <c:h val="0.545223109673265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'2020'!$C$3:$C$4</c:f>
              <c:strCache>
                <c:ptCount val="2"/>
                <c:pt idx="0">
                  <c:v>Comp/Dehy Fuel Percentage (Operating fuel &amp; shrink)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'2020'!$B$5:$B$16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'2020'!$C$5:$C$16</c:f>
              <c:numCache>
                <c:formatCode>0.0000%</c:formatCode>
                <c:ptCount val="12"/>
                <c:pt idx="0">
                  <c:v>1.4622999999999999E-3</c:v>
                </c:pt>
                <c:pt idx="1">
                  <c:v>9.5799999999999998E-4</c:v>
                </c:pt>
                <c:pt idx="2">
                  <c:v>2.2950000000000002E-3</c:v>
                </c:pt>
                <c:pt idx="3">
                  <c:v>1.4767199999999999E-2</c:v>
                </c:pt>
                <c:pt idx="4">
                  <c:v>1.43813E-2</c:v>
                </c:pt>
                <c:pt idx="5">
                  <c:v>1.6152099999999999E-2</c:v>
                </c:pt>
                <c:pt idx="6">
                  <c:v>1.5938399999999998E-2</c:v>
                </c:pt>
                <c:pt idx="7">
                  <c:v>1.5605000000000001E-2</c:v>
                </c:pt>
                <c:pt idx="8">
                  <c:v>9.9696999999999997E-3</c:v>
                </c:pt>
                <c:pt idx="9">
                  <c:v>8.8222999999999999E-3</c:v>
                </c:pt>
                <c:pt idx="10">
                  <c:v>5.3298E-3</c:v>
                </c:pt>
                <c:pt idx="11">
                  <c:v>2.5579999999999998E-4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5-47AE-A193-CE4F0408DA0B}"/>
            </c:ext>
          </c:extLst>
        </c:ser>
        <c:ser>
          <c:idx val="0"/>
          <c:order val="1"/>
          <c:tx>
            <c:strRef>
              <c:f>'2020'!$D$3</c:f>
              <c:strCache>
                <c:ptCount val="1"/>
                <c:pt idx="0">
                  <c:v>Conditioning Reimbursement Factor  Percentage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'2020'!$B$5:$B$16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'2020'!$D$5:$D$16</c:f>
              <c:numCache>
                <c:formatCode>0.0000%</c:formatCode>
                <c:ptCount val="12"/>
                <c:pt idx="0">
                  <c:v>1.6500000000000001E-2</c:v>
                </c:pt>
                <c:pt idx="1">
                  <c:v>1.6500000000000001E-2</c:v>
                </c:pt>
                <c:pt idx="2">
                  <c:v>1.6500000000000001E-2</c:v>
                </c:pt>
                <c:pt idx="3">
                  <c:v>1.6500000000000001E-2</c:v>
                </c:pt>
                <c:pt idx="4">
                  <c:v>1.6500000000000001E-2</c:v>
                </c:pt>
                <c:pt idx="5">
                  <c:v>1.6500000000000001E-2</c:v>
                </c:pt>
                <c:pt idx="6">
                  <c:v>1.6500000000000001E-2</c:v>
                </c:pt>
                <c:pt idx="7">
                  <c:v>1.6500000000000001E-2</c:v>
                </c:pt>
                <c:pt idx="8">
                  <c:v>1.6500000000000001E-2</c:v>
                </c:pt>
                <c:pt idx="9">
                  <c:v>1.6500000000000001E-2</c:v>
                </c:pt>
                <c:pt idx="10">
                  <c:v>1.6500000000000001E-2</c:v>
                </c:pt>
                <c:pt idx="11">
                  <c:v>1.6500000000000001E-2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5-47AE-A193-CE4F0408DA0B}"/>
            </c:ext>
          </c:extLst>
        </c:ser>
        <c:ser>
          <c:idx val="1"/>
          <c:order val="2"/>
          <c:tx>
            <c:strRef>
              <c:f>'2020'!$E$3</c:f>
              <c:strCache>
                <c:ptCount val="1"/>
                <c:pt idx="0">
                  <c:v>Total  %      (Based  on Shipper's injections and withdrawals)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60000"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'2020'!$E$5:$E$16</c:f>
              <c:numCache>
                <c:formatCode>0.0000%</c:formatCode>
                <c:ptCount val="12"/>
                <c:pt idx="0">
                  <c:v>1.7965100000000001E-2</c:v>
                </c:pt>
                <c:pt idx="1">
                  <c:v>1.7461300000000003E-2</c:v>
                </c:pt>
                <c:pt idx="2">
                  <c:v>1.8797100000000001E-2</c:v>
                </c:pt>
                <c:pt idx="3">
                  <c:v>3.1269999999999999E-2</c:v>
                </c:pt>
                <c:pt idx="4">
                  <c:v>3.0882200000000002E-2</c:v>
                </c:pt>
                <c:pt idx="5">
                  <c:v>3.2652600000000004E-2</c:v>
                </c:pt>
                <c:pt idx="6">
                  <c:v>3.2439099999999998E-2</c:v>
                </c:pt>
                <c:pt idx="7">
                  <c:v>3.2105300000000003E-2</c:v>
                </c:pt>
                <c:pt idx="8">
                  <c:v>2.6470299999999999E-2</c:v>
                </c:pt>
                <c:pt idx="9">
                  <c:v>2.5324099999999999E-2</c:v>
                </c:pt>
                <c:pt idx="10">
                  <c:v>2.18339E-2</c:v>
                </c:pt>
                <c:pt idx="11">
                  <c:v>1.67589E-2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5-47AE-A193-CE4F0408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8758272"/>
        <c:axId val="188764160"/>
      </c:barChart>
      <c:catAx>
        <c:axId val="188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88764160"/>
        <c:crosses val="autoZero"/>
        <c:auto val="1"/>
        <c:lblAlgn val="ctr"/>
        <c:lblOffset val="10"/>
        <c:noMultiLvlLbl val="0"/>
      </c:catAx>
      <c:valAx>
        <c:axId val="188764160"/>
        <c:scaling>
          <c:orientation val="minMax"/>
          <c:max val="4.5000000000000012E-2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crossAx val="188758272"/>
        <c:crosses val="autoZero"/>
        <c:crossBetween val="between"/>
        <c:majorUnit val="5.0000000000000096E-3"/>
      </c:valAx>
    </c:plotArea>
    <c:legend>
      <c:legendPos val="b"/>
      <c:layout>
        <c:manualLayout>
          <c:xMode val="edge"/>
          <c:yMode val="edge"/>
          <c:x val="0.1484318266445068"/>
          <c:y val="0.71517191328081731"/>
          <c:w val="0.75849948687210045"/>
          <c:h val="0.23810224780298253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zero"/>
    <c:showDLblsOverMax val="0"/>
  </c:chart>
  <c:spPr>
    <a:solidFill>
      <a:srgbClr val="0070C0">
        <a:alpha val="50000"/>
      </a:srgbClr>
    </a:solidFill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Clay Basin Fuel Trends 2021 - Year to Date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67682932367018"/>
          <c:y val="0.10609371220089495"/>
          <c:w val="0.83329101163392738"/>
          <c:h val="0.545223109673265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'2021'!$C$3:$C$4</c:f>
              <c:strCache>
                <c:ptCount val="2"/>
                <c:pt idx="0">
                  <c:v>Comp/Dehy Fuel Percentage (Operating fuel &amp; shrink)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'2021'!$B$5:$B$16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'2021'!$C$5:$C$16</c:f>
              <c:numCache>
                <c:formatCode>0.0000%</c:formatCode>
                <c:ptCount val="12"/>
                <c:pt idx="0">
                  <c:v>1.4668000000000001E-3</c:v>
                </c:pt>
                <c:pt idx="1">
                  <c:v>1.3726999999999999E-3</c:v>
                </c:pt>
                <c:pt idx="2">
                  <c:v>1.0151800000000001E-2</c:v>
                </c:pt>
                <c:pt idx="3">
                  <c:v>1.03569E-2</c:v>
                </c:pt>
                <c:pt idx="4">
                  <c:v>1.58178E-2</c:v>
                </c:pt>
                <c:pt idx="5">
                  <c:v>1.5685399999999999E-2</c:v>
                </c:pt>
                <c:pt idx="6">
                  <c:v>9.8052999999999994E-3</c:v>
                </c:pt>
                <c:pt idx="7">
                  <c:v>7.6779999999999999E-3</c:v>
                </c:pt>
                <c:pt idx="8">
                  <c:v>5.9884999999999999E-3</c:v>
                </c:pt>
                <c:pt idx="9">
                  <c:v>5.7460000000000002E-3</c:v>
                </c:pt>
                <c:pt idx="10">
                  <c:v>5.3188000000000003E-3</c:v>
                </c:pt>
                <c:pt idx="11">
                  <c:v>1.1297E-3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A-472D-90B3-FFCD8A596E93}"/>
            </c:ext>
          </c:extLst>
        </c:ser>
        <c:ser>
          <c:idx val="0"/>
          <c:order val="1"/>
          <c:tx>
            <c:strRef>
              <c:f>'2021'!$D$3</c:f>
              <c:strCache>
                <c:ptCount val="1"/>
                <c:pt idx="0">
                  <c:v>Conditioning Reimbursement Factor  Percentage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'2021'!$B$5:$B$16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'2021'!$D$5:$D$16</c:f>
              <c:numCache>
                <c:formatCode>0.0000%</c:formatCode>
                <c:ptCount val="12"/>
                <c:pt idx="0">
                  <c:v>1.6500000000000001E-2</c:v>
                </c:pt>
                <c:pt idx="1">
                  <c:v>1.6500000000000001E-2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A-472D-90B3-FFCD8A596E93}"/>
            </c:ext>
          </c:extLst>
        </c:ser>
        <c:ser>
          <c:idx val="1"/>
          <c:order val="2"/>
          <c:tx>
            <c:strRef>
              <c:f>'2021'!$E$3</c:f>
              <c:strCache>
                <c:ptCount val="1"/>
                <c:pt idx="0">
                  <c:v>Total  %      (Based  on Shipper's injections and withdrawals)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60000"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'2021'!$E$5:$E$16</c:f>
              <c:numCache>
                <c:formatCode>0.0000%</c:formatCode>
                <c:ptCount val="12"/>
                <c:pt idx="0">
                  <c:v>1.7970100000000003E-2</c:v>
                </c:pt>
                <c:pt idx="1">
                  <c:v>1.7875400000000003E-2</c:v>
                </c:pt>
                <c:pt idx="2">
                  <c:v>1.6154000000000002E-2</c:v>
                </c:pt>
                <c:pt idx="3">
                  <c:v>1.63664E-2</c:v>
                </c:pt>
                <c:pt idx="4">
                  <c:v>3.08188E-2</c:v>
                </c:pt>
                <c:pt idx="5">
                  <c:v>3.0685899999999999E-2</c:v>
                </c:pt>
                <c:pt idx="6">
                  <c:v>2.4805299999999999E-2</c:v>
                </c:pt>
                <c:pt idx="7">
                  <c:v>1.7678300000000001E-2</c:v>
                </c:pt>
                <c:pt idx="8">
                  <c:v>1.5989199999999999E-2</c:v>
                </c:pt>
                <c:pt idx="9">
                  <c:v>1.5747299999999999E-2</c:v>
                </c:pt>
                <c:pt idx="10">
                  <c:v>1.53209E-2</c:v>
                </c:pt>
                <c:pt idx="11">
                  <c:v>1.1132599999999999E-2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A-472D-90B3-FFCD8A596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8758272"/>
        <c:axId val="188764160"/>
      </c:barChart>
      <c:catAx>
        <c:axId val="188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88764160"/>
        <c:crosses val="autoZero"/>
        <c:auto val="1"/>
        <c:lblAlgn val="ctr"/>
        <c:lblOffset val="10"/>
        <c:noMultiLvlLbl val="0"/>
      </c:catAx>
      <c:valAx>
        <c:axId val="188764160"/>
        <c:scaling>
          <c:orientation val="minMax"/>
          <c:max val="4.5000000000000012E-2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crossAx val="188758272"/>
        <c:crosses val="autoZero"/>
        <c:crossBetween val="between"/>
        <c:majorUnit val="5.0000000000000096E-3"/>
      </c:valAx>
    </c:plotArea>
    <c:legend>
      <c:legendPos val="b"/>
      <c:layout>
        <c:manualLayout>
          <c:xMode val="edge"/>
          <c:yMode val="edge"/>
          <c:x val="0.1484318266445068"/>
          <c:y val="0.71517191328081731"/>
          <c:w val="0.75849948687210045"/>
          <c:h val="0.23810224780298253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zero"/>
    <c:showDLblsOverMax val="0"/>
  </c:chart>
  <c:spPr>
    <a:solidFill>
      <a:srgbClr val="0070C0">
        <a:alpha val="50000"/>
      </a:srgbClr>
    </a:solidFill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Clay Basin Fuel Trends 2022 - Year to Date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67682932367018"/>
          <c:y val="0.10609371220089495"/>
          <c:w val="0.83329101163392738"/>
          <c:h val="0.545223109673265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'2022'!$C$3:$C$4</c:f>
              <c:strCache>
                <c:ptCount val="2"/>
                <c:pt idx="0">
                  <c:v>Comp/Dehy Fuel Percentage (Operating fuel &amp; shrink)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'2022'!$B$5:$B$16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'2022'!$C$5:$C$16</c:f>
              <c:numCache>
                <c:formatCode>0.0000%</c:formatCode>
                <c:ptCount val="12"/>
                <c:pt idx="0">
                  <c:v>3.4659999999999997E-5</c:v>
                </c:pt>
                <c:pt idx="1">
                  <c:v>2.0330999999999999E-3</c:v>
                </c:pt>
                <c:pt idx="2">
                  <c:v>6.7663999999999997E-3</c:v>
                </c:pt>
                <c:pt idx="3">
                  <c:v>5.8980999999999999E-3</c:v>
                </c:pt>
                <c:pt idx="4">
                  <c:v>1.21076E-2</c:v>
                </c:pt>
                <c:pt idx="5">
                  <c:v>1.1887099999999999E-2</c:v>
                </c:pt>
                <c:pt idx="6">
                  <c:v>9.0224999999999993E-3</c:v>
                </c:pt>
                <c:pt idx="7">
                  <c:v>6.2303999999999997E-3</c:v>
                </c:pt>
                <c:pt idx="8">
                  <c:v>1.1018099999999999E-2</c:v>
                </c:pt>
                <c:pt idx="9">
                  <c:v>1.2075900000000001E-2</c:v>
                </c:pt>
                <c:pt idx="10">
                  <c:v>1.8985E-3</c:v>
                </c:pt>
                <c:pt idx="11">
                  <c:v>9.8240000000000003E-4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059-A3F8-7EA8BD1F98F9}"/>
            </c:ext>
          </c:extLst>
        </c:ser>
        <c:ser>
          <c:idx val="0"/>
          <c:order val="1"/>
          <c:tx>
            <c:strRef>
              <c:f>'2022'!$D$3</c:f>
              <c:strCache>
                <c:ptCount val="1"/>
                <c:pt idx="0">
                  <c:v>Conditioning Reimbursement Factor  Percentage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'2022'!$B$5:$B$16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'2022'!$D$5:$D$16</c:f>
              <c:numCache>
                <c:formatCode>0.0000%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4.1000000000000003E-3</c:v>
                </c:pt>
                <c:pt idx="5">
                  <c:v>4.1000000000000003E-3</c:v>
                </c:pt>
                <c:pt idx="6">
                  <c:v>4.1000000000000003E-3</c:v>
                </c:pt>
                <c:pt idx="7">
                  <c:v>4.1000000000000003E-3</c:v>
                </c:pt>
                <c:pt idx="8">
                  <c:v>4.1000000000000003E-3</c:v>
                </c:pt>
                <c:pt idx="9">
                  <c:v>4.1000000000000003E-3</c:v>
                </c:pt>
                <c:pt idx="10">
                  <c:v>4.1000000000000003E-3</c:v>
                </c:pt>
                <c:pt idx="11">
                  <c:v>4.1000000000000003E-3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4-4059-A3F8-7EA8BD1F98F9}"/>
            </c:ext>
          </c:extLst>
        </c:ser>
        <c:ser>
          <c:idx val="1"/>
          <c:order val="2"/>
          <c:tx>
            <c:strRef>
              <c:f>'2022'!$E$3</c:f>
              <c:strCache>
                <c:ptCount val="1"/>
                <c:pt idx="0">
                  <c:v>Total  %      (Based  on Shipper's injections and withdrawals)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60000"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'2022'!$E$5:$E$16</c:f>
              <c:numCache>
                <c:formatCode>0.0000%</c:formatCode>
                <c:ptCount val="12"/>
                <c:pt idx="0">
                  <c:v>3.7259999999999999E-5</c:v>
                </c:pt>
                <c:pt idx="1">
                  <c:v>2.0358999999999998E-3</c:v>
                </c:pt>
                <c:pt idx="2">
                  <c:v>1.1768600000000001E-2</c:v>
                </c:pt>
                <c:pt idx="3">
                  <c:v>1.0900100000000001E-2</c:v>
                </c:pt>
                <c:pt idx="4">
                  <c:v>1.62086E-2</c:v>
                </c:pt>
                <c:pt idx="5">
                  <c:v>1.5987400000000002E-2</c:v>
                </c:pt>
                <c:pt idx="6">
                  <c:v>1.3127799999999998E-2</c:v>
                </c:pt>
                <c:pt idx="7">
                  <c:v>1.0338E-2</c:v>
                </c:pt>
                <c:pt idx="8">
                  <c:v>1.5118399999999999E-2</c:v>
                </c:pt>
                <c:pt idx="9">
                  <c:v>1.6176900000000001E-2</c:v>
                </c:pt>
                <c:pt idx="10">
                  <c:v>6.0013000000000002E-3</c:v>
                </c:pt>
                <c:pt idx="11">
                  <c:v>5.0858000000000006E-3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4-4059-A3F8-7EA8BD1F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8758272"/>
        <c:axId val="188764160"/>
      </c:barChart>
      <c:catAx>
        <c:axId val="188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88764160"/>
        <c:crosses val="autoZero"/>
        <c:auto val="1"/>
        <c:lblAlgn val="ctr"/>
        <c:lblOffset val="10"/>
        <c:noMultiLvlLbl val="0"/>
      </c:catAx>
      <c:valAx>
        <c:axId val="188764160"/>
        <c:scaling>
          <c:orientation val="minMax"/>
          <c:max val="4.5000000000000012E-2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crossAx val="188758272"/>
        <c:crosses val="autoZero"/>
        <c:crossBetween val="between"/>
        <c:majorUnit val="5.0000000000000096E-3"/>
      </c:valAx>
    </c:plotArea>
    <c:legend>
      <c:legendPos val="b"/>
      <c:layout>
        <c:manualLayout>
          <c:xMode val="edge"/>
          <c:yMode val="edge"/>
          <c:x val="0.1484318266445068"/>
          <c:y val="0.71517191328081731"/>
          <c:w val="0.75849948687210045"/>
          <c:h val="0.23810224780298253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zero"/>
    <c:showDLblsOverMax val="0"/>
  </c:chart>
  <c:spPr>
    <a:solidFill>
      <a:srgbClr val="0070C0">
        <a:alpha val="50000"/>
      </a:srgbClr>
    </a:solidFill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Clay Basin Fuel Trends 2023 - Year to Date </a:t>
            </a:r>
          </a:p>
        </c:rich>
      </c:tx>
      <c:layout>
        <c:manualLayout>
          <c:xMode val="edge"/>
          <c:yMode val="edge"/>
          <c:x val="0.15967222741225146"/>
          <c:y val="7.054675680727598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7682932367018"/>
          <c:y val="0.10609371220089495"/>
          <c:w val="0.83329101163392738"/>
          <c:h val="0.545223109673265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'2023'!$C$3:$C$4</c:f>
              <c:strCache>
                <c:ptCount val="2"/>
                <c:pt idx="0">
                  <c:v>Comp/Dehy Fuel Percentage (Operating fuel &amp; shrink)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'2023'!$B$5:$B$16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'2023'!$C$5:$C$16</c:f>
              <c:numCache>
                <c:formatCode>0.0000%</c:formatCode>
                <c:ptCount val="12"/>
                <c:pt idx="0">
                  <c:v>8.5740000000000002E-4</c:v>
                </c:pt>
                <c:pt idx="1">
                  <c:v>2.5363999999999999E-3</c:v>
                </c:pt>
                <c:pt idx="2">
                  <c:v>3.1849000000000001E-3</c:v>
                </c:pt>
                <c:pt idx="3">
                  <c:v>1.4219600000000001E-2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5-41D3-BBCB-6328D06335A8}"/>
            </c:ext>
          </c:extLst>
        </c:ser>
        <c:ser>
          <c:idx val="0"/>
          <c:order val="1"/>
          <c:tx>
            <c:strRef>
              <c:f>'2023'!$D$3</c:f>
              <c:strCache>
                <c:ptCount val="1"/>
                <c:pt idx="0">
                  <c:v>Conditioning Reimbursement Factor  Percentage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'2023'!$B$5:$B$16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'2023'!$D$5:$D$16</c:f>
              <c:numCache>
                <c:formatCode>0.0000%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1.9E-2</c:v>
                </c:pt>
                <c:pt idx="3">
                  <c:v>1.9E-2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6.0000000000000001E-3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5-41D3-BBCB-6328D06335A8}"/>
            </c:ext>
          </c:extLst>
        </c:ser>
        <c:ser>
          <c:idx val="1"/>
          <c:order val="2"/>
          <c:tx>
            <c:strRef>
              <c:f>'2023'!$E$3</c:f>
              <c:strCache>
                <c:ptCount val="1"/>
                <c:pt idx="0">
                  <c:v>Total  %      (Based  on Shipper's injections and withdrawals)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60000"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'2023'!$B$5:$B$16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'2023'!$E$5:$E$16</c:f>
              <c:numCache>
                <c:formatCode>0.0000%</c:formatCode>
                <c:ptCount val="12"/>
                <c:pt idx="0">
                  <c:v>8.7819999999999999E-4</c:v>
                </c:pt>
                <c:pt idx="1">
                  <c:v>2.5391999999999997E-3</c:v>
                </c:pt>
                <c:pt idx="2">
                  <c:v>2.2198300000000001E-2</c:v>
                </c:pt>
                <c:pt idx="3">
                  <c:v>3.3221600000000004E-2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6.0000000000000001E-3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5-41D3-BBCB-6328D063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8758272"/>
        <c:axId val="188764160"/>
      </c:barChart>
      <c:catAx>
        <c:axId val="1887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 anchor="t" anchorCtr="0"/>
          <a:lstStyle/>
          <a:p>
            <a:pPr>
              <a:defRPr/>
            </a:pPr>
            <a:endParaRPr lang="en-US"/>
          </a:p>
        </c:txPr>
        <c:crossAx val="188764160"/>
        <c:crosses val="autoZero"/>
        <c:auto val="1"/>
        <c:lblAlgn val="ctr"/>
        <c:lblOffset val="10"/>
        <c:noMultiLvlLbl val="0"/>
      </c:catAx>
      <c:valAx>
        <c:axId val="188764160"/>
        <c:scaling>
          <c:orientation val="minMax"/>
          <c:max val="4.5000000000000012E-2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crossAx val="188758272"/>
        <c:crosses val="autoZero"/>
        <c:crossBetween val="between"/>
        <c:majorUnit val="5.0000000000000096E-3"/>
      </c:valAx>
    </c:plotArea>
    <c:legend>
      <c:legendPos val="b"/>
      <c:layout>
        <c:manualLayout>
          <c:xMode val="edge"/>
          <c:yMode val="edge"/>
          <c:x val="0.1484318266445068"/>
          <c:y val="0.71517191328081731"/>
          <c:w val="0.75849948687210045"/>
          <c:h val="0.23810224780298253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zero"/>
    <c:showDLblsOverMax val="0"/>
  </c:chart>
  <c:spPr>
    <a:solidFill>
      <a:srgbClr val="0070C0">
        <a:alpha val="50000"/>
      </a:srgbClr>
    </a:solidFill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95250</xdr:rowOff>
    </xdr:from>
    <xdr:to>
      <xdr:col>5</xdr:col>
      <xdr:colOff>695325</xdr:colOff>
      <xdr:row>39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AEB803-307F-48E8-8546-6BACAB48B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0.11246</cdr:x>
      <cdr:y>0.9418</cdr:y>
    </cdr:from>
    <cdr:to>
      <cdr:x>0.96021</cdr:x>
      <cdr:y>0.99206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9126" y="3390900"/>
          <a:ext cx="4667250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/>
            <a:t>     *Utility Fuel</a:t>
          </a:r>
          <a:r>
            <a:rPr lang="en-US" sz="800" b="1" baseline="0"/>
            <a:t> ,while not shown due to insignificant volumes by percentage, is included in total %.</a:t>
          </a:r>
          <a:endParaRPr lang="en-US" sz="8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123825</xdr:rowOff>
    </xdr:from>
    <xdr:to>
      <xdr:col>5</xdr:col>
      <xdr:colOff>666750</xdr:colOff>
      <xdr:row>39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D90090-B21E-485F-82AE-6FDB7DB29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0.11246</cdr:x>
      <cdr:y>0.9418</cdr:y>
    </cdr:from>
    <cdr:to>
      <cdr:x>0.96021</cdr:x>
      <cdr:y>0.99206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9126" y="3390900"/>
          <a:ext cx="4667250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/>
            <a:t>     *Utility Fuel</a:t>
          </a:r>
          <a:r>
            <a:rPr lang="en-US" sz="800" b="1" baseline="0"/>
            <a:t> ,while not shown due to insignificant volumes by percentage, is included in total %.</a:t>
          </a:r>
          <a:endParaRPr lang="en-US" sz="8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123825</xdr:rowOff>
    </xdr:from>
    <xdr:to>
      <xdr:col>5</xdr:col>
      <xdr:colOff>666750</xdr:colOff>
      <xdr:row>39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E91CF8-2C24-463C-AB2F-37D1A41BF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0.11246</cdr:x>
      <cdr:y>0.9418</cdr:y>
    </cdr:from>
    <cdr:to>
      <cdr:x>0.96021</cdr:x>
      <cdr:y>0.99206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9126" y="3390900"/>
          <a:ext cx="4667250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/>
            <a:t>     *Utility Fuel</a:t>
          </a:r>
          <a:r>
            <a:rPr lang="en-US" sz="800" b="1" baseline="0"/>
            <a:t> ,while not shown due to insignificant volumes by percentage, is included in total %.</a:t>
          </a:r>
          <a:endParaRPr lang="en-US" sz="8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123825</xdr:rowOff>
    </xdr:from>
    <xdr:to>
      <xdr:col>5</xdr:col>
      <xdr:colOff>666750</xdr:colOff>
      <xdr:row>39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A0BB23-D84B-4BDF-85C7-9BDE38B9B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0.11246</cdr:x>
      <cdr:y>0.9418</cdr:y>
    </cdr:from>
    <cdr:to>
      <cdr:x>0.96021</cdr:x>
      <cdr:y>0.99206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9126" y="3390900"/>
          <a:ext cx="4667250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/>
            <a:t>     *Utility Fuel</a:t>
          </a:r>
          <a:r>
            <a:rPr lang="en-US" sz="800" b="1" baseline="0"/>
            <a:t> ,while not shown due to insignificant volumes by percentage, is included in total %.</a:t>
          </a:r>
          <a:endParaRPr lang="en-US" sz="8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152400</xdr:rowOff>
    </xdr:from>
    <xdr:to>
      <xdr:col>5</xdr:col>
      <xdr:colOff>666750</xdr:colOff>
      <xdr:row>39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12CF49-E8C8-4122-BB68-DC6D55A99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0.11246</cdr:x>
      <cdr:y>0.9418</cdr:y>
    </cdr:from>
    <cdr:to>
      <cdr:x>0.96021</cdr:x>
      <cdr:y>0.99206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9126" y="3390900"/>
          <a:ext cx="4667250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/>
            <a:t>     *Utility Fuel</a:t>
          </a:r>
          <a:r>
            <a:rPr lang="en-US" sz="800" b="1" baseline="0"/>
            <a:t> ,while not shown due to insignificant volumes by percentage, is included in total %.</a:t>
          </a:r>
          <a:endParaRPr lang="en-US" sz="8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152400</xdr:rowOff>
    </xdr:from>
    <xdr:to>
      <xdr:col>5</xdr:col>
      <xdr:colOff>666750</xdr:colOff>
      <xdr:row>39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41E530-1FFC-4C26-9004-F1A66EC4E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0.11246</cdr:x>
      <cdr:y>0.9418</cdr:y>
    </cdr:from>
    <cdr:to>
      <cdr:x>0.96021</cdr:x>
      <cdr:y>0.99206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9126" y="3390900"/>
          <a:ext cx="4667250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/>
            <a:t>     *Utility Fuel</a:t>
          </a:r>
          <a:r>
            <a:rPr lang="en-US" sz="800" b="1" baseline="0"/>
            <a:t> ,while not shown due to insignificant volumes by percentage, is included in total %.</a:t>
          </a:r>
          <a:endParaRPr lang="en-US" sz="8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7E00-7829-4290-A1E9-6827C5347C88}">
  <dimension ref="A1:G28"/>
  <sheetViews>
    <sheetView tabSelected="1" showWhiteSpace="0" view="pageLayout" topLeftCell="A22" zoomScale="120" zoomScaleNormal="100" zoomScalePageLayoutView="120" workbookViewId="0">
      <selection activeCell="C17" sqref="C17"/>
    </sheetView>
  </sheetViews>
  <sheetFormatPr defaultRowHeight="15" x14ac:dyDescent="0.25"/>
  <cols>
    <col min="1" max="1" width="11.85546875" customWidth="1"/>
    <col min="2" max="2" width="14.7109375" customWidth="1"/>
    <col min="3" max="4" width="13.140625" customWidth="1"/>
    <col min="5" max="5" width="14.5703125" customWidth="1"/>
    <col min="6" max="6" width="12.7109375" customWidth="1"/>
  </cols>
  <sheetData>
    <row r="1" spans="1:7" ht="15.75" customHeight="1" x14ac:dyDescent="0.25">
      <c r="A1" s="24" t="s">
        <v>19</v>
      </c>
      <c r="B1" s="24"/>
      <c r="C1" s="24"/>
      <c r="D1" s="24"/>
      <c r="E1" s="24"/>
      <c r="F1" s="24"/>
      <c r="G1" s="23"/>
    </row>
    <row r="2" spans="1:7" ht="18" customHeight="1" x14ac:dyDescent="0.25">
      <c r="A2" s="22"/>
      <c r="B2" s="21"/>
      <c r="C2" s="21"/>
      <c r="D2" s="21"/>
      <c r="E2" s="21"/>
      <c r="F2" s="21"/>
      <c r="G2" s="20"/>
    </row>
    <row r="3" spans="1:7" ht="15" customHeight="1" x14ac:dyDescent="0.25">
      <c r="A3" s="19" t="s">
        <v>18</v>
      </c>
      <c r="B3" s="19" t="s">
        <v>17</v>
      </c>
      <c r="C3" s="18" t="s">
        <v>16</v>
      </c>
      <c r="D3" s="18" t="s">
        <v>15</v>
      </c>
      <c r="E3" s="17" t="s">
        <v>14</v>
      </c>
      <c r="F3" s="16" t="s">
        <v>13</v>
      </c>
    </row>
    <row r="4" spans="1:7" ht="62.25" customHeight="1" x14ac:dyDescent="0.25">
      <c r="A4" s="19"/>
      <c r="B4" s="19"/>
      <c r="C4" s="18"/>
      <c r="D4" s="18"/>
      <c r="E4" s="17"/>
      <c r="F4" s="16"/>
    </row>
    <row r="5" spans="1:7" x14ac:dyDescent="0.25">
      <c r="A5" s="15">
        <v>2018</v>
      </c>
      <c r="B5" s="15" t="s">
        <v>12</v>
      </c>
      <c r="C5" s="14">
        <v>1.1820999999999999E-3</v>
      </c>
      <c r="D5" s="14">
        <v>1.7000000000000001E-2</v>
      </c>
      <c r="E5" s="13">
        <f>C5+D5</f>
        <v>1.81821E-2</v>
      </c>
      <c r="F5" s="12">
        <v>2.3999999999999999E-6</v>
      </c>
    </row>
    <row r="6" spans="1:7" x14ac:dyDescent="0.25">
      <c r="A6" s="15">
        <v>2018</v>
      </c>
      <c r="B6" s="15" t="s">
        <v>11</v>
      </c>
      <c r="C6" s="14">
        <v>1.2473E-3</v>
      </c>
      <c r="D6" s="14">
        <v>3.0000000000000001E-3</v>
      </c>
      <c r="E6" s="13">
        <f>C7+D6</f>
        <v>5.4561999999999996E-3</v>
      </c>
      <c r="F6" s="12">
        <v>2.6000000000000001E-6</v>
      </c>
    </row>
    <row r="7" spans="1:7" x14ac:dyDescent="0.25">
      <c r="A7" s="15">
        <v>2018</v>
      </c>
      <c r="B7" s="15" t="s">
        <v>10</v>
      </c>
      <c r="C7" s="14">
        <v>2.4562E-3</v>
      </c>
      <c r="D7" s="14">
        <v>3.0000000000000001E-3</v>
      </c>
      <c r="E7" s="13">
        <f>C7+D7</f>
        <v>5.4561999999999996E-3</v>
      </c>
      <c r="F7" s="12">
        <v>2.3999999999999999E-6</v>
      </c>
    </row>
    <row r="8" spans="1:7" x14ac:dyDescent="0.25">
      <c r="A8" s="15">
        <v>2018</v>
      </c>
      <c r="B8" s="15" t="s">
        <v>9</v>
      </c>
      <c r="C8" s="14">
        <v>9.1377999999999997E-3</v>
      </c>
      <c r="D8" s="14">
        <v>3.0000000000000001E-3</v>
      </c>
      <c r="E8" s="13">
        <f>C8+D8</f>
        <v>1.2137800000000001E-2</v>
      </c>
      <c r="F8" s="12">
        <v>2.0999999999999998E-6</v>
      </c>
    </row>
    <row r="9" spans="1:7" x14ac:dyDescent="0.25">
      <c r="A9" s="15">
        <v>2018</v>
      </c>
      <c r="B9" s="15" t="s">
        <v>8</v>
      </c>
      <c r="C9" s="14">
        <v>1.28676E-2</v>
      </c>
      <c r="D9" s="14">
        <v>1.7000000000000001E-2</v>
      </c>
      <c r="E9" s="13">
        <f>C9+D9</f>
        <v>2.9867600000000001E-2</v>
      </c>
      <c r="F9" s="12">
        <v>7.9999999999999996E-7</v>
      </c>
    </row>
    <row r="10" spans="1:7" x14ac:dyDescent="0.25">
      <c r="A10" s="15">
        <v>2018</v>
      </c>
      <c r="B10" s="15" t="s">
        <v>7</v>
      </c>
      <c r="C10" s="14">
        <v>1.2771599999999999E-2</v>
      </c>
      <c r="D10" s="14">
        <v>1.7000000000000001E-2</v>
      </c>
      <c r="E10" s="13">
        <f>C10+D10</f>
        <v>2.9771600000000002E-2</v>
      </c>
      <c r="F10" s="12">
        <v>3.9999999999999998E-7</v>
      </c>
    </row>
    <row r="11" spans="1:7" x14ac:dyDescent="0.25">
      <c r="A11" s="15">
        <v>2018</v>
      </c>
      <c r="B11" s="15" t="s">
        <v>6</v>
      </c>
      <c r="C11" s="14">
        <v>1.3520000000000001E-2</v>
      </c>
      <c r="D11" s="14">
        <v>1.7000000000000001E-2</v>
      </c>
      <c r="E11" s="13">
        <f>C11+D11</f>
        <v>3.0520000000000002E-2</v>
      </c>
      <c r="F11" s="12">
        <v>3.9999999999999998E-7</v>
      </c>
    </row>
    <row r="12" spans="1:7" x14ac:dyDescent="0.25">
      <c r="A12" s="15">
        <v>2018</v>
      </c>
      <c r="B12" s="15" t="s">
        <v>5</v>
      </c>
      <c r="C12" s="14">
        <v>1.13025E-2</v>
      </c>
      <c r="D12" s="14">
        <v>1.7000000000000001E-2</v>
      </c>
      <c r="E12" s="13">
        <f>C12+D12</f>
        <v>2.8302500000000001E-2</v>
      </c>
      <c r="F12" s="12">
        <v>3.9999999999999998E-7</v>
      </c>
    </row>
    <row r="13" spans="1:7" x14ac:dyDescent="0.25">
      <c r="A13" s="15">
        <v>2018</v>
      </c>
      <c r="B13" s="15" t="s">
        <v>4</v>
      </c>
      <c r="C13" s="14">
        <v>1.6511700000000001E-2</v>
      </c>
      <c r="D13" s="14">
        <v>1.7000000000000001E-2</v>
      </c>
      <c r="E13" s="13">
        <f>C13+D13</f>
        <v>3.3511700000000005E-2</v>
      </c>
      <c r="F13" s="12">
        <v>7.9999999999999996E-7</v>
      </c>
    </row>
    <row r="14" spans="1:7" x14ac:dyDescent="0.25">
      <c r="A14" s="15">
        <v>2018</v>
      </c>
      <c r="B14" s="15" t="s">
        <v>3</v>
      </c>
      <c r="C14" s="14">
        <v>9.6471000000000005E-3</v>
      </c>
      <c r="D14" s="14">
        <v>1.7000000000000001E-2</v>
      </c>
      <c r="E14" s="13">
        <f>C14+D14</f>
        <v>2.66471E-2</v>
      </c>
      <c r="F14" s="12">
        <v>1.9999999999999999E-6</v>
      </c>
    </row>
    <row r="15" spans="1:7" x14ac:dyDescent="0.25">
      <c r="A15" s="15">
        <v>2018</v>
      </c>
      <c r="B15" s="15" t="s">
        <v>2</v>
      </c>
      <c r="C15" s="14">
        <v>2.2996000000000002E-3</v>
      </c>
      <c r="D15" s="14">
        <v>1.7000000000000001E-2</v>
      </c>
      <c r="E15" s="13">
        <f>C15+D15</f>
        <v>1.92996E-2</v>
      </c>
      <c r="F15" s="12">
        <v>2.3000000000000001E-4</v>
      </c>
    </row>
    <row r="16" spans="1:7" x14ac:dyDescent="0.25">
      <c r="A16" s="15">
        <v>2018</v>
      </c>
      <c r="B16" s="15" t="s">
        <v>1</v>
      </c>
      <c r="C16" s="14">
        <v>1.4027E-3</v>
      </c>
      <c r="D16" s="14">
        <v>1.7000000000000001E-2</v>
      </c>
      <c r="E16" s="13">
        <f>C16+D16</f>
        <v>1.8402700000000001E-2</v>
      </c>
      <c r="F16" s="12">
        <v>3.5E-4</v>
      </c>
    </row>
    <row r="17" spans="1:6" ht="15.75" customHeight="1" x14ac:dyDescent="0.25">
      <c r="A17" s="11"/>
      <c r="B17" s="10"/>
      <c r="C17" s="10"/>
      <c r="D17" s="10"/>
      <c r="E17" s="10"/>
      <c r="F17" s="9"/>
    </row>
    <row r="18" spans="1:6" x14ac:dyDescent="0.25">
      <c r="A18" s="8" t="s">
        <v>0</v>
      </c>
      <c r="B18" s="7"/>
      <c r="C18" s="7"/>
      <c r="D18" s="7"/>
      <c r="E18" s="7"/>
      <c r="F18" s="6"/>
    </row>
    <row r="19" spans="1:6" ht="24" customHeight="1" x14ac:dyDescent="0.25">
      <c r="A19" s="8"/>
      <c r="B19" s="7"/>
      <c r="C19" s="7"/>
      <c r="D19" s="7"/>
      <c r="E19" s="7"/>
      <c r="F19" s="6"/>
    </row>
    <row r="20" spans="1:6" x14ac:dyDescent="0.25">
      <c r="A20" s="5"/>
      <c r="B20" s="4"/>
      <c r="C20" s="4"/>
      <c r="D20" s="4"/>
      <c r="E20" s="4"/>
      <c r="F20" s="3"/>
    </row>
    <row r="23" spans="1:6" x14ac:dyDescent="0.25">
      <c r="B23" s="2"/>
    </row>
    <row r="24" spans="1:6" x14ac:dyDescent="0.25">
      <c r="B24" s="1"/>
    </row>
    <row r="28" spans="1:6" x14ac:dyDescent="0.25">
      <c r="B28" s="1"/>
    </row>
  </sheetData>
  <mergeCells count="9">
    <mergeCell ref="A18:F19"/>
    <mergeCell ref="A1:F1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1" right="0.7" top="0.75" bottom="0.75" header="0.3" footer="0.3"/>
  <pageSetup orientation="portrait" r:id="rId1"/>
  <headerFoot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8D31-DE4D-4CF0-92CA-119F6B50DDE4}">
  <dimension ref="A1:G28"/>
  <sheetViews>
    <sheetView view="pageLayout" zoomScaleNormal="100" workbookViewId="0">
      <selection activeCell="C17" sqref="C17"/>
    </sheetView>
  </sheetViews>
  <sheetFormatPr defaultRowHeight="15" x14ac:dyDescent="0.25"/>
  <cols>
    <col min="1" max="1" width="11.85546875" customWidth="1"/>
    <col min="2" max="2" width="14.7109375" customWidth="1"/>
    <col min="3" max="3" width="12.42578125" customWidth="1"/>
    <col min="4" max="4" width="15.5703125" customWidth="1"/>
    <col min="5" max="5" width="14.5703125" customWidth="1"/>
    <col min="6" max="6" width="12.7109375" customWidth="1"/>
  </cols>
  <sheetData>
    <row r="1" spans="1:7" ht="15.75" customHeight="1" x14ac:dyDescent="0.25">
      <c r="A1" s="24" t="s">
        <v>19</v>
      </c>
      <c r="B1" s="24"/>
      <c r="C1" s="24"/>
      <c r="D1" s="24"/>
      <c r="E1" s="24"/>
      <c r="F1" s="24"/>
      <c r="G1" s="23"/>
    </row>
    <row r="2" spans="1:7" ht="18" customHeight="1" x14ac:dyDescent="0.25">
      <c r="A2" s="22"/>
      <c r="B2" s="21"/>
      <c r="C2" s="21"/>
      <c r="D2" s="21"/>
      <c r="E2" s="21"/>
      <c r="F2" s="21"/>
      <c r="G2" s="20"/>
    </row>
    <row r="3" spans="1:7" ht="15" customHeight="1" x14ac:dyDescent="0.25">
      <c r="A3" s="19" t="s">
        <v>18</v>
      </c>
      <c r="B3" s="19" t="s">
        <v>17</v>
      </c>
      <c r="C3" s="18" t="s">
        <v>16</v>
      </c>
      <c r="D3" s="18" t="s">
        <v>15</v>
      </c>
      <c r="E3" s="17" t="s">
        <v>14</v>
      </c>
      <c r="F3" s="16" t="s">
        <v>13</v>
      </c>
    </row>
    <row r="4" spans="1:7" ht="62.25" customHeight="1" x14ac:dyDescent="0.25">
      <c r="A4" s="19"/>
      <c r="B4" s="19"/>
      <c r="C4" s="18"/>
      <c r="D4" s="18"/>
      <c r="E4" s="17"/>
      <c r="F4" s="16"/>
    </row>
    <row r="5" spans="1:7" x14ac:dyDescent="0.25">
      <c r="A5" s="15">
        <v>2019</v>
      </c>
      <c r="B5" s="15" t="s">
        <v>12</v>
      </c>
      <c r="C5" s="14">
        <v>1.2654999999999999E-3</v>
      </c>
      <c r="D5" s="14">
        <v>5.0000000000000001E-3</v>
      </c>
      <c r="E5" s="13">
        <f>C5+D5+F5</f>
        <v>6.2685000000000006E-3</v>
      </c>
      <c r="F5" s="12">
        <v>3.0000000000000001E-6</v>
      </c>
    </row>
    <row r="6" spans="1:7" x14ac:dyDescent="0.25">
      <c r="A6" s="15">
        <v>2019</v>
      </c>
      <c r="B6" s="15" t="s">
        <v>11</v>
      </c>
      <c r="C6" s="14">
        <v>1.3606E-3</v>
      </c>
      <c r="D6" s="14">
        <v>5.0000000000000001E-3</v>
      </c>
      <c r="E6" s="13">
        <f>C6+D6+F6</f>
        <v>6.3634E-3</v>
      </c>
      <c r="F6" s="12">
        <v>2.7999999999999999E-6</v>
      </c>
    </row>
    <row r="7" spans="1:7" x14ac:dyDescent="0.25">
      <c r="A7" s="15">
        <v>2019</v>
      </c>
      <c r="B7" s="15" t="s">
        <v>10</v>
      </c>
      <c r="C7" s="14">
        <v>1.8810000000000001E-3</v>
      </c>
      <c r="D7" s="14">
        <v>5.0000000000000001E-3</v>
      </c>
      <c r="E7" s="13">
        <f>C7+D7+F7</f>
        <v>6.8831999999999999E-3</v>
      </c>
      <c r="F7" s="12">
        <v>2.2000000000000001E-6</v>
      </c>
    </row>
    <row r="8" spans="1:7" x14ac:dyDescent="0.25">
      <c r="A8" s="15">
        <v>2019</v>
      </c>
      <c r="B8" s="15" t="s">
        <v>9</v>
      </c>
      <c r="C8" s="14">
        <v>1.0755300000000001E-2</v>
      </c>
      <c r="D8" s="14">
        <v>5.0000000000000001E-3</v>
      </c>
      <c r="E8" s="13">
        <f>C8+D8+F8</f>
        <v>1.5756900000000001E-2</v>
      </c>
      <c r="F8" s="12">
        <v>1.5999999999999999E-6</v>
      </c>
    </row>
    <row r="9" spans="1:7" x14ac:dyDescent="0.25">
      <c r="A9" s="15">
        <v>2019</v>
      </c>
      <c r="B9" s="15" t="s">
        <v>8</v>
      </c>
      <c r="C9" s="14">
        <v>1.2527E-2</v>
      </c>
      <c r="D9" s="14">
        <v>1.4999999999999999E-2</v>
      </c>
      <c r="E9" s="13">
        <f>C9+D9+F9</f>
        <v>2.7528199999999999E-2</v>
      </c>
      <c r="F9" s="12">
        <v>1.1999999999999999E-6</v>
      </c>
    </row>
    <row r="10" spans="1:7" x14ac:dyDescent="0.25">
      <c r="A10" s="15">
        <v>2019</v>
      </c>
      <c r="B10" s="15" t="s">
        <v>7</v>
      </c>
      <c r="C10" s="14">
        <v>1.2771599999999999E-2</v>
      </c>
      <c r="D10" s="14">
        <v>1.4999999999999999E-2</v>
      </c>
      <c r="E10" s="13">
        <f>C10+D10+F10</f>
        <v>2.7772000000000002E-2</v>
      </c>
      <c r="F10" s="12">
        <v>3.9999999999999998E-7</v>
      </c>
    </row>
    <row r="11" spans="1:7" x14ac:dyDescent="0.25">
      <c r="A11" s="15">
        <v>2019</v>
      </c>
      <c r="B11" s="15" t="s">
        <v>6</v>
      </c>
      <c r="C11" s="14">
        <v>1.3520000000000001E-2</v>
      </c>
      <c r="D11" s="14">
        <v>1.4999999999999999E-2</v>
      </c>
      <c r="E11" s="13">
        <f>C11+D11+F11</f>
        <v>2.8520400000000001E-2</v>
      </c>
      <c r="F11" s="12">
        <v>3.9999999999999998E-7</v>
      </c>
    </row>
    <row r="12" spans="1:7" x14ac:dyDescent="0.25">
      <c r="A12" s="15">
        <v>2019</v>
      </c>
      <c r="B12" s="15" t="s">
        <v>5</v>
      </c>
      <c r="C12" s="14">
        <v>1.13025E-2</v>
      </c>
      <c r="D12" s="14">
        <v>1.4999999999999999E-2</v>
      </c>
      <c r="E12" s="13">
        <f>C12+D12+F12</f>
        <v>2.6302900000000001E-2</v>
      </c>
      <c r="F12" s="12">
        <v>3.9999999999999998E-7</v>
      </c>
    </row>
    <row r="13" spans="1:7" x14ac:dyDescent="0.25">
      <c r="A13" s="15">
        <v>2019</v>
      </c>
      <c r="B13" s="15" t="s">
        <v>4</v>
      </c>
      <c r="C13" s="14">
        <v>1.6511700000000001E-2</v>
      </c>
      <c r="D13" s="14">
        <v>1.4999999999999999E-2</v>
      </c>
      <c r="E13" s="13">
        <f>C13+D13+F13</f>
        <v>3.1512500000000006E-2</v>
      </c>
      <c r="F13" s="12">
        <v>7.9999999999999996E-7</v>
      </c>
    </row>
    <row r="14" spans="1:7" x14ac:dyDescent="0.25">
      <c r="A14" s="15">
        <v>2019</v>
      </c>
      <c r="B14" s="15" t="s">
        <v>3</v>
      </c>
      <c r="C14" s="14">
        <v>9.6471000000000005E-3</v>
      </c>
      <c r="D14" s="14">
        <v>1.4999999999999999E-2</v>
      </c>
      <c r="E14" s="13">
        <f>C14+D14+F14</f>
        <v>2.4649099999999997E-2</v>
      </c>
      <c r="F14" s="12">
        <v>1.9999999999999999E-6</v>
      </c>
    </row>
    <row r="15" spans="1:7" x14ac:dyDescent="0.25">
      <c r="A15" s="15">
        <v>2019</v>
      </c>
      <c r="B15" s="15" t="s">
        <v>2</v>
      </c>
      <c r="C15" s="14">
        <v>2.2996000000000002E-3</v>
      </c>
      <c r="D15" s="14">
        <v>1.4999999999999999E-2</v>
      </c>
      <c r="E15" s="13">
        <f>C15+D15+F15</f>
        <v>1.7529599999999999E-2</v>
      </c>
      <c r="F15" s="12">
        <v>2.3000000000000001E-4</v>
      </c>
    </row>
    <row r="16" spans="1:7" x14ac:dyDescent="0.25">
      <c r="A16" s="15">
        <v>2019</v>
      </c>
      <c r="B16" s="15" t="s">
        <v>1</v>
      </c>
      <c r="C16" s="14">
        <v>1.4027E-3</v>
      </c>
      <c r="D16" s="14">
        <v>1.4999999999999999E-2</v>
      </c>
      <c r="E16" s="13">
        <f>C16+D16+F16</f>
        <v>1.6752699999999999E-2</v>
      </c>
      <c r="F16" s="12">
        <v>3.5E-4</v>
      </c>
    </row>
    <row r="17" spans="1:6" ht="15.75" customHeight="1" x14ac:dyDescent="0.25">
      <c r="A17" s="11"/>
      <c r="B17" s="10"/>
      <c r="C17" s="10"/>
      <c r="D17" s="10"/>
      <c r="E17" s="10"/>
      <c r="F17" s="9"/>
    </row>
    <row r="18" spans="1:6" x14ac:dyDescent="0.25">
      <c r="A18" s="8" t="s">
        <v>0</v>
      </c>
      <c r="B18" s="7"/>
      <c r="C18" s="7"/>
      <c r="D18" s="7"/>
      <c r="E18" s="7"/>
      <c r="F18" s="6"/>
    </row>
    <row r="19" spans="1:6" ht="24" customHeight="1" x14ac:dyDescent="0.25">
      <c r="A19" s="8"/>
      <c r="B19" s="7"/>
      <c r="C19" s="7"/>
      <c r="D19" s="7"/>
      <c r="E19" s="7"/>
      <c r="F19" s="6"/>
    </row>
    <row r="20" spans="1:6" x14ac:dyDescent="0.25">
      <c r="A20" s="5"/>
      <c r="B20" s="4"/>
      <c r="C20" s="4"/>
      <c r="D20" s="4"/>
      <c r="E20" s="4"/>
      <c r="F20" s="3"/>
    </row>
    <row r="23" spans="1:6" x14ac:dyDescent="0.25">
      <c r="B23" s="2"/>
    </row>
    <row r="24" spans="1:6" x14ac:dyDescent="0.25">
      <c r="B24" s="1"/>
    </row>
    <row r="28" spans="1:6" x14ac:dyDescent="0.25">
      <c r="B28" s="1"/>
    </row>
  </sheetData>
  <mergeCells count="9">
    <mergeCell ref="A18:F19"/>
    <mergeCell ref="A1:F1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1" right="0.7" top="0.75" bottom="0.75" header="0.3" footer="0.3"/>
  <pageSetup orientation="portrait" r:id="rId1"/>
  <headerFoot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1B1C-7E90-4008-951A-B48964DA5747}">
  <dimension ref="A1:G28"/>
  <sheetViews>
    <sheetView view="pageLayout" topLeftCell="A7" zoomScaleNormal="100" workbookViewId="0">
      <selection activeCell="C17" sqref="C17"/>
    </sheetView>
  </sheetViews>
  <sheetFormatPr defaultRowHeight="15" x14ac:dyDescent="0.25"/>
  <cols>
    <col min="1" max="1" width="11.85546875" customWidth="1"/>
    <col min="2" max="2" width="14.7109375" customWidth="1"/>
    <col min="3" max="3" width="12.42578125" customWidth="1"/>
    <col min="4" max="4" width="15.5703125" customWidth="1"/>
    <col min="5" max="5" width="14.5703125" customWidth="1"/>
    <col min="6" max="6" width="12.7109375" customWidth="1"/>
  </cols>
  <sheetData>
    <row r="1" spans="1:7" ht="15.75" customHeight="1" x14ac:dyDescent="0.25">
      <c r="A1" s="24" t="s">
        <v>19</v>
      </c>
      <c r="B1" s="24"/>
      <c r="C1" s="24"/>
      <c r="D1" s="24"/>
      <c r="E1" s="24"/>
      <c r="F1" s="24"/>
      <c r="G1" s="23"/>
    </row>
    <row r="2" spans="1:7" ht="18" customHeight="1" x14ac:dyDescent="0.25">
      <c r="A2" s="22"/>
      <c r="B2" s="21"/>
      <c r="C2" s="21"/>
      <c r="D2" s="21"/>
      <c r="E2" s="21"/>
      <c r="F2" s="21"/>
      <c r="G2" s="20"/>
    </row>
    <row r="3" spans="1:7" ht="15" customHeight="1" x14ac:dyDescent="0.25">
      <c r="A3" s="19" t="s">
        <v>18</v>
      </c>
      <c r="B3" s="19" t="s">
        <v>17</v>
      </c>
      <c r="C3" s="18" t="s">
        <v>16</v>
      </c>
      <c r="D3" s="18" t="s">
        <v>15</v>
      </c>
      <c r="E3" s="17" t="s">
        <v>14</v>
      </c>
      <c r="F3" s="16" t="s">
        <v>13</v>
      </c>
    </row>
    <row r="4" spans="1:7" ht="62.25" customHeight="1" x14ac:dyDescent="0.25">
      <c r="A4" s="19"/>
      <c r="B4" s="19"/>
      <c r="C4" s="18"/>
      <c r="D4" s="18"/>
      <c r="E4" s="17"/>
      <c r="F4" s="16"/>
    </row>
    <row r="5" spans="1:7" x14ac:dyDescent="0.25">
      <c r="A5" s="15">
        <v>2020</v>
      </c>
      <c r="B5" s="15" t="s">
        <v>12</v>
      </c>
      <c r="C5" s="14">
        <v>1.4622999999999999E-3</v>
      </c>
      <c r="D5" s="14">
        <v>1.6500000000000001E-2</v>
      </c>
      <c r="E5" s="13">
        <f>C5+D5+F5</f>
        <v>1.7965100000000001E-2</v>
      </c>
      <c r="F5" s="12">
        <v>2.7999999999999999E-6</v>
      </c>
    </row>
    <row r="6" spans="1:7" x14ac:dyDescent="0.25">
      <c r="A6" s="15">
        <v>2020</v>
      </c>
      <c r="B6" s="15" t="s">
        <v>11</v>
      </c>
      <c r="C6" s="14">
        <v>9.5799999999999998E-4</v>
      </c>
      <c r="D6" s="14">
        <v>1.6500000000000001E-2</v>
      </c>
      <c r="E6" s="13">
        <f>C6+D6+F6</f>
        <v>1.7461300000000003E-2</v>
      </c>
      <c r="F6" s="12">
        <v>3.3000000000000002E-6</v>
      </c>
    </row>
    <row r="7" spans="1:7" x14ac:dyDescent="0.25">
      <c r="A7" s="15">
        <v>2020</v>
      </c>
      <c r="B7" s="15" t="s">
        <v>10</v>
      </c>
      <c r="C7" s="14">
        <v>2.2950000000000002E-3</v>
      </c>
      <c r="D7" s="14">
        <v>1.6500000000000001E-2</v>
      </c>
      <c r="E7" s="13">
        <f>C7+D7+F7</f>
        <v>1.8797100000000001E-2</v>
      </c>
      <c r="F7" s="12">
        <v>2.0999999999999998E-6</v>
      </c>
    </row>
    <row r="8" spans="1:7" x14ac:dyDescent="0.25">
      <c r="A8" s="15">
        <v>2020</v>
      </c>
      <c r="B8" s="15" t="s">
        <v>9</v>
      </c>
      <c r="C8" s="14">
        <v>1.4767199999999999E-2</v>
      </c>
      <c r="D8" s="14">
        <v>1.6500000000000001E-2</v>
      </c>
      <c r="E8" s="13">
        <f>C8+D8+F8</f>
        <v>3.1269999999999999E-2</v>
      </c>
      <c r="F8" s="12">
        <v>2.7999999999999999E-6</v>
      </c>
    </row>
    <row r="9" spans="1:7" x14ac:dyDescent="0.25">
      <c r="A9" s="15">
        <v>2020</v>
      </c>
      <c r="B9" s="15" t="s">
        <v>8</v>
      </c>
      <c r="C9" s="14">
        <v>1.43813E-2</v>
      </c>
      <c r="D9" s="14">
        <v>1.6500000000000001E-2</v>
      </c>
      <c r="E9" s="13">
        <f>C9+D9+F9</f>
        <v>3.0882200000000002E-2</v>
      </c>
      <c r="F9" s="12">
        <v>8.9999999999999996E-7</v>
      </c>
    </row>
    <row r="10" spans="1:7" x14ac:dyDescent="0.25">
      <c r="A10" s="15">
        <v>2020</v>
      </c>
      <c r="B10" s="15" t="s">
        <v>7</v>
      </c>
      <c r="C10" s="14">
        <v>1.6152099999999999E-2</v>
      </c>
      <c r="D10" s="14">
        <v>1.6500000000000001E-2</v>
      </c>
      <c r="E10" s="13">
        <f>C10+D10+F10</f>
        <v>3.2652600000000004E-2</v>
      </c>
      <c r="F10" s="12">
        <v>4.9999999999999998E-7</v>
      </c>
    </row>
    <row r="11" spans="1:7" x14ac:dyDescent="0.25">
      <c r="A11" s="15">
        <v>2020</v>
      </c>
      <c r="B11" s="15" t="s">
        <v>6</v>
      </c>
      <c r="C11" s="14">
        <v>1.5938399999999998E-2</v>
      </c>
      <c r="D11" s="14">
        <v>1.6500000000000001E-2</v>
      </c>
      <c r="E11" s="13">
        <f>C11+D11+F11</f>
        <v>3.2439099999999998E-2</v>
      </c>
      <c r="F11" s="12">
        <v>6.9999999999999997E-7</v>
      </c>
    </row>
    <row r="12" spans="1:7" x14ac:dyDescent="0.25">
      <c r="A12" s="15">
        <v>2020</v>
      </c>
      <c r="B12" s="15" t="s">
        <v>5</v>
      </c>
      <c r="C12" s="14">
        <v>1.5605000000000001E-2</v>
      </c>
      <c r="D12" s="14">
        <v>1.6500000000000001E-2</v>
      </c>
      <c r="E12" s="13">
        <f>C12+D12+F12</f>
        <v>3.2105300000000003E-2</v>
      </c>
      <c r="F12" s="12">
        <v>2.9999999999999999E-7</v>
      </c>
    </row>
    <row r="13" spans="1:7" x14ac:dyDescent="0.25">
      <c r="A13" s="15">
        <v>2020</v>
      </c>
      <c r="B13" s="15" t="s">
        <v>4</v>
      </c>
      <c r="C13" s="14">
        <v>9.9696999999999997E-3</v>
      </c>
      <c r="D13" s="14">
        <v>1.6500000000000001E-2</v>
      </c>
      <c r="E13" s="13">
        <f>C13+D13+F13</f>
        <v>2.6470299999999999E-2</v>
      </c>
      <c r="F13" s="12">
        <v>5.9999999999999997E-7</v>
      </c>
    </row>
    <row r="14" spans="1:7" x14ac:dyDescent="0.25">
      <c r="A14" s="15">
        <v>2020</v>
      </c>
      <c r="B14" s="15" t="s">
        <v>3</v>
      </c>
      <c r="C14" s="14">
        <v>8.8222999999999999E-3</v>
      </c>
      <c r="D14" s="14">
        <v>1.6500000000000001E-2</v>
      </c>
      <c r="E14" s="13">
        <f>C14+D14+F14</f>
        <v>2.5324099999999999E-2</v>
      </c>
      <c r="F14" s="12">
        <v>1.7999999999999999E-6</v>
      </c>
    </row>
    <row r="15" spans="1:7" x14ac:dyDescent="0.25">
      <c r="A15" s="15">
        <v>2020</v>
      </c>
      <c r="B15" s="15" t="s">
        <v>2</v>
      </c>
      <c r="C15" s="14">
        <v>5.3298E-3</v>
      </c>
      <c r="D15" s="14">
        <v>1.6500000000000001E-2</v>
      </c>
      <c r="E15" s="13">
        <f>C15+D15+F15</f>
        <v>2.18339E-2</v>
      </c>
      <c r="F15" s="12">
        <v>4.0999999999999997E-6</v>
      </c>
    </row>
    <row r="16" spans="1:7" x14ac:dyDescent="0.25">
      <c r="A16" s="15">
        <v>2020</v>
      </c>
      <c r="B16" s="15" t="s">
        <v>1</v>
      </c>
      <c r="C16" s="14">
        <v>2.5579999999999998E-4</v>
      </c>
      <c r="D16" s="14">
        <v>1.6500000000000001E-2</v>
      </c>
      <c r="E16" s="13">
        <f>C16+D16+F16</f>
        <v>1.67589E-2</v>
      </c>
      <c r="F16" s="12">
        <v>3.1E-6</v>
      </c>
    </row>
    <row r="17" spans="1:6" ht="15.75" customHeight="1" x14ac:dyDescent="0.25">
      <c r="A17" s="11"/>
      <c r="B17" s="10"/>
      <c r="C17" s="10"/>
      <c r="D17" s="10"/>
      <c r="E17" s="10"/>
      <c r="F17" s="9"/>
    </row>
    <row r="18" spans="1:6" x14ac:dyDescent="0.25">
      <c r="A18" s="8" t="s">
        <v>0</v>
      </c>
      <c r="B18" s="7"/>
      <c r="C18" s="7"/>
      <c r="D18" s="7"/>
      <c r="E18" s="7"/>
      <c r="F18" s="6"/>
    </row>
    <row r="19" spans="1:6" ht="24" customHeight="1" x14ac:dyDescent="0.25">
      <c r="A19" s="8"/>
      <c r="B19" s="7"/>
      <c r="C19" s="7"/>
      <c r="D19" s="7"/>
      <c r="E19" s="7"/>
      <c r="F19" s="6"/>
    </row>
    <row r="20" spans="1:6" x14ac:dyDescent="0.25">
      <c r="A20" s="5"/>
      <c r="B20" s="4"/>
      <c r="C20" s="4"/>
      <c r="D20" s="4"/>
      <c r="E20" s="4"/>
      <c r="F20" s="3"/>
    </row>
    <row r="23" spans="1:6" x14ac:dyDescent="0.25">
      <c r="B23" s="2"/>
    </row>
    <row r="24" spans="1:6" x14ac:dyDescent="0.25">
      <c r="B24" s="1"/>
    </row>
    <row r="28" spans="1:6" x14ac:dyDescent="0.25">
      <c r="B28" s="1"/>
    </row>
  </sheetData>
  <mergeCells count="9">
    <mergeCell ref="A18:F19"/>
    <mergeCell ref="A1:F1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1" right="0.7" top="0.75" bottom="0.75" header="0.3" footer="0.3"/>
  <pageSetup orientation="portrait" r:id="rId1"/>
  <headerFooter>
    <oddFooter>&amp;R&amp;Z&amp;F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F4C9-0159-427D-8D82-DF632826E2D9}">
  <dimension ref="A1:G28"/>
  <sheetViews>
    <sheetView view="pageLayout" topLeftCell="A10" zoomScaleNormal="100" workbookViewId="0">
      <selection activeCell="C17" sqref="C17"/>
    </sheetView>
  </sheetViews>
  <sheetFormatPr defaultRowHeight="15" x14ac:dyDescent="0.25"/>
  <cols>
    <col min="1" max="1" width="11.85546875" customWidth="1"/>
    <col min="2" max="2" width="14.7109375" customWidth="1"/>
    <col min="3" max="3" width="12.42578125" customWidth="1"/>
    <col min="4" max="4" width="15.5703125" customWidth="1"/>
    <col min="5" max="5" width="14.5703125" customWidth="1"/>
    <col min="6" max="6" width="12.7109375" customWidth="1"/>
  </cols>
  <sheetData>
    <row r="1" spans="1:7" ht="15.75" customHeight="1" x14ac:dyDescent="0.25">
      <c r="A1" s="24" t="s">
        <v>19</v>
      </c>
      <c r="B1" s="24"/>
      <c r="C1" s="24"/>
      <c r="D1" s="24"/>
      <c r="E1" s="24"/>
      <c r="F1" s="24"/>
      <c r="G1" s="23"/>
    </row>
    <row r="2" spans="1:7" ht="18" customHeight="1" x14ac:dyDescent="0.25">
      <c r="A2" s="22"/>
      <c r="B2" s="21"/>
      <c r="C2" s="21"/>
      <c r="D2" s="21"/>
      <c r="E2" s="21"/>
      <c r="F2" s="21"/>
      <c r="G2" s="20"/>
    </row>
    <row r="3" spans="1:7" ht="15" customHeight="1" x14ac:dyDescent="0.25">
      <c r="A3" s="19" t="s">
        <v>18</v>
      </c>
      <c r="B3" s="19" t="s">
        <v>17</v>
      </c>
      <c r="C3" s="18" t="s">
        <v>16</v>
      </c>
      <c r="D3" s="18" t="s">
        <v>15</v>
      </c>
      <c r="E3" s="17" t="s">
        <v>14</v>
      </c>
      <c r="F3" s="16" t="s">
        <v>13</v>
      </c>
    </row>
    <row r="4" spans="1:7" ht="62.25" customHeight="1" x14ac:dyDescent="0.25">
      <c r="A4" s="19"/>
      <c r="B4" s="19"/>
      <c r="C4" s="18"/>
      <c r="D4" s="18"/>
      <c r="E4" s="17"/>
      <c r="F4" s="16"/>
    </row>
    <row r="5" spans="1:7" x14ac:dyDescent="0.25">
      <c r="A5" s="15">
        <v>2021</v>
      </c>
      <c r="B5" s="15" t="s">
        <v>12</v>
      </c>
      <c r="C5" s="14">
        <v>1.4668000000000001E-3</v>
      </c>
      <c r="D5" s="14">
        <v>1.6500000000000001E-2</v>
      </c>
      <c r="E5" s="13">
        <f>C5+D5+F5</f>
        <v>1.7970100000000003E-2</v>
      </c>
      <c r="F5" s="12">
        <v>3.3000000000000002E-6</v>
      </c>
    </row>
    <row r="6" spans="1:7" x14ac:dyDescent="0.25">
      <c r="A6" s="15">
        <v>2021</v>
      </c>
      <c r="B6" s="15" t="s">
        <v>11</v>
      </c>
      <c r="C6" s="14">
        <v>1.3726999999999999E-3</v>
      </c>
      <c r="D6" s="14">
        <v>1.6500000000000001E-2</v>
      </c>
      <c r="E6" s="13">
        <f>C6+D6+F6</f>
        <v>1.7875400000000003E-2</v>
      </c>
      <c r="F6" s="12">
        <v>2.7E-6</v>
      </c>
    </row>
    <row r="7" spans="1:7" x14ac:dyDescent="0.25">
      <c r="A7" s="15">
        <v>2021</v>
      </c>
      <c r="B7" s="15" t="s">
        <v>10</v>
      </c>
      <c r="C7" s="14">
        <v>1.0151800000000001E-2</v>
      </c>
      <c r="D7" s="14">
        <v>6.0000000000000001E-3</v>
      </c>
      <c r="E7" s="13">
        <f>C7+D7+F7</f>
        <v>1.6154000000000002E-2</v>
      </c>
      <c r="F7" s="12">
        <v>2.2000000000000001E-6</v>
      </c>
    </row>
    <row r="8" spans="1:7" x14ac:dyDescent="0.25">
      <c r="A8" s="15">
        <v>2021</v>
      </c>
      <c r="B8" s="15" t="s">
        <v>9</v>
      </c>
      <c r="C8" s="14">
        <v>1.03569E-2</v>
      </c>
      <c r="D8" s="14">
        <v>6.0000000000000001E-3</v>
      </c>
      <c r="E8" s="13">
        <f>C8+D8+F8</f>
        <v>1.63664E-2</v>
      </c>
      <c r="F8" s="12">
        <v>9.5000000000000005E-6</v>
      </c>
    </row>
    <row r="9" spans="1:7" x14ac:dyDescent="0.25">
      <c r="A9" s="15">
        <v>2021</v>
      </c>
      <c r="B9" s="15" t="s">
        <v>8</v>
      </c>
      <c r="C9" s="14">
        <v>1.58178E-2</v>
      </c>
      <c r="D9" s="14">
        <v>1.4999999999999999E-2</v>
      </c>
      <c r="E9" s="13">
        <f>C9+D9+F9</f>
        <v>3.08188E-2</v>
      </c>
      <c r="F9" s="12">
        <v>9.9999999999999995E-7</v>
      </c>
    </row>
    <row r="10" spans="1:7" x14ac:dyDescent="0.25">
      <c r="A10" s="15">
        <v>2021</v>
      </c>
      <c r="B10" s="15" t="s">
        <v>7</v>
      </c>
      <c r="C10" s="14">
        <v>1.5685399999999999E-2</v>
      </c>
      <c r="D10" s="14">
        <v>1.4999999999999999E-2</v>
      </c>
      <c r="E10" s="13">
        <f>C10+D10+F10</f>
        <v>3.0685899999999999E-2</v>
      </c>
      <c r="F10" s="12">
        <v>4.9999999999999998E-7</v>
      </c>
    </row>
    <row r="11" spans="1:7" x14ac:dyDescent="0.25">
      <c r="A11" s="15">
        <v>2021</v>
      </c>
      <c r="B11" s="15" t="s">
        <v>6</v>
      </c>
      <c r="C11" s="14">
        <v>9.8052999999999994E-3</v>
      </c>
      <c r="D11" s="14">
        <v>1.4999999999999999E-2</v>
      </c>
      <c r="E11" s="13">
        <f>C11+D11+F11</f>
        <v>2.4805299999999999E-2</v>
      </c>
      <c r="F11" s="12">
        <v>0</v>
      </c>
    </row>
    <row r="12" spans="1:7" x14ac:dyDescent="0.25">
      <c r="A12" s="15">
        <v>2021</v>
      </c>
      <c r="B12" s="15" t="s">
        <v>5</v>
      </c>
      <c r="C12" s="14">
        <v>7.6779999999999999E-3</v>
      </c>
      <c r="D12" s="14">
        <v>0.01</v>
      </c>
      <c r="E12" s="13">
        <f>C12+D12+F12</f>
        <v>1.7678300000000001E-2</v>
      </c>
      <c r="F12" s="12">
        <v>2.9999999999999999E-7</v>
      </c>
    </row>
    <row r="13" spans="1:7" x14ac:dyDescent="0.25">
      <c r="A13" s="15">
        <v>2021</v>
      </c>
      <c r="B13" s="15" t="s">
        <v>4</v>
      </c>
      <c r="C13" s="14">
        <v>5.9884999999999999E-3</v>
      </c>
      <c r="D13" s="14">
        <v>0.01</v>
      </c>
      <c r="E13" s="13">
        <f>C13+D13+F13</f>
        <v>1.5989199999999999E-2</v>
      </c>
      <c r="F13" s="12">
        <v>6.9999999999999997E-7</v>
      </c>
    </row>
    <row r="14" spans="1:7" x14ac:dyDescent="0.25">
      <c r="A14" s="15">
        <v>2021</v>
      </c>
      <c r="B14" s="15" t="s">
        <v>3</v>
      </c>
      <c r="C14" s="14">
        <v>5.7460000000000002E-3</v>
      </c>
      <c r="D14" s="14">
        <v>0.01</v>
      </c>
      <c r="E14" s="13">
        <f>C14+D14+F14</f>
        <v>1.5747299999999999E-2</v>
      </c>
      <c r="F14" s="12">
        <v>1.3E-6</v>
      </c>
    </row>
    <row r="15" spans="1:7" x14ac:dyDescent="0.25">
      <c r="A15" s="15">
        <v>2021</v>
      </c>
      <c r="B15" s="15" t="s">
        <v>2</v>
      </c>
      <c r="C15" s="14">
        <v>5.3188000000000003E-3</v>
      </c>
      <c r="D15" s="14">
        <v>0.01</v>
      </c>
      <c r="E15" s="13">
        <f>C15+D15+F15</f>
        <v>1.53209E-2</v>
      </c>
      <c r="F15" s="12">
        <v>2.0999999999999998E-6</v>
      </c>
    </row>
    <row r="16" spans="1:7" x14ac:dyDescent="0.25">
      <c r="A16" s="15">
        <v>2021</v>
      </c>
      <c r="B16" s="15" t="s">
        <v>1</v>
      </c>
      <c r="C16" s="14">
        <v>1.1297E-3</v>
      </c>
      <c r="D16" s="14">
        <v>0.01</v>
      </c>
      <c r="E16" s="13">
        <f>C16+D16+F16</f>
        <v>1.1132599999999999E-2</v>
      </c>
      <c r="F16" s="12">
        <v>2.9000000000000002E-6</v>
      </c>
    </row>
    <row r="17" spans="1:6" ht="15.75" customHeight="1" x14ac:dyDescent="0.25">
      <c r="A17" s="11"/>
      <c r="B17" s="10"/>
      <c r="C17" s="10"/>
      <c r="D17" s="10"/>
      <c r="E17" s="10"/>
      <c r="F17" s="9"/>
    </row>
    <row r="18" spans="1:6" x14ac:dyDescent="0.25">
      <c r="A18" s="8" t="s">
        <v>0</v>
      </c>
      <c r="B18" s="7"/>
      <c r="C18" s="7"/>
      <c r="D18" s="7"/>
      <c r="E18" s="7"/>
      <c r="F18" s="6"/>
    </row>
    <row r="19" spans="1:6" ht="24" customHeight="1" x14ac:dyDescent="0.25">
      <c r="A19" s="8"/>
      <c r="B19" s="7"/>
      <c r="C19" s="7"/>
      <c r="D19" s="7"/>
      <c r="E19" s="7"/>
      <c r="F19" s="6"/>
    </row>
    <row r="20" spans="1:6" x14ac:dyDescent="0.25">
      <c r="A20" s="5"/>
      <c r="B20" s="4"/>
      <c r="C20" s="4"/>
      <c r="D20" s="4"/>
      <c r="E20" s="4"/>
      <c r="F20" s="3"/>
    </row>
    <row r="23" spans="1:6" x14ac:dyDescent="0.25">
      <c r="B23" s="2"/>
    </row>
    <row r="24" spans="1:6" x14ac:dyDescent="0.25">
      <c r="B24" s="1"/>
    </row>
    <row r="28" spans="1:6" x14ac:dyDescent="0.25">
      <c r="B28" s="1"/>
    </row>
  </sheetData>
  <mergeCells count="9">
    <mergeCell ref="A18:F19"/>
    <mergeCell ref="A1:F1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1" right="0.7" top="0.75" bottom="0.75" header="0.3" footer="0.3"/>
  <pageSetup orientation="portrait" r:id="rId1"/>
  <headerFooter>
    <oddFooter>&amp;R&amp;Z&amp;F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D654-7453-4B62-AEC1-4B56B072803C}">
  <dimension ref="A1:G28"/>
  <sheetViews>
    <sheetView view="pageLayout" topLeftCell="A3" zoomScaleNormal="100" workbookViewId="0">
      <selection activeCell="C17" sqref="C17"/>
    </sheetView>
  </sheetViews>
  <sheetFormatPr defaultRowHeight="15" x14ac:dyDescent="0.25"/>
  <cols>
    <col min="1" max="1" width="11.85546875" customWidth="1"/>
    <col min="2" max="2" width="14.7109375" customWidth="1"/>
    <col min="3" max="3" width="12.42578125" customWidth="1"/>
    <col min="4" max="4" width="15.5703125" customWidth="1"/>
    <col min="5" max="5" width="14.5703125" customWidth="1"/>
    <col min="6" max="6" width="12.7109375" customWidth="1"/>
  </cols>
  <sheetData>
    <row r="1" spans="1:7" ht="15.75" customHeight="1" x14ac:dyDescent="0.25">
      <c r="A1" s="24" t="s">
        <v>19</v>
      </c>
      <c r="B1" s="24"/>
      <c r="C1" s="24"/>
      <c r="D1" s="24"/>
      <c r="E1" s="24"/>
      <c r="F1" s="24"/>
      <c r="G1" s="23"/>
    </row>
    <row r="2" spans="1:7" ht="18" customHeight="1" x14ac:dyDescent="0.25">
      <c r="A2" s="22"/>
      <c r="B2" s="21"/>
      <c r="C2" s="21"/>
      <c r="D2" s="21"/>
      <c r="E2" s="21"/>
      <c r="F2" s="21"/>
      <c r="G2" s="20"/>
    </row>
    <row r="3" spans="1:7" ht="15" customHeight="1" x14ac:dyDescent="0.25">
      <c r="A3" s="19" t="s">
        <v>18</v>
      </c>
      <c r="B3" s="19" t="s">
        <v>17</v>
      </c>
      <c r="C3" s="18" t="s">
        <v>16</v>
      </c>
      <c r="D3" s="18" t="s">
        <v>15</v>
      </c>
      <c r="E3" s="17" t="s">
        <v>14</v>
      </c>
      <c r="F3" s="16" t="s">
        <v>13</v>
      </c>
    </row>
    <row r="4" spans="1:7" ht="62.25" customHeight="1" x14ac:dyDescent="0.25">
      <c r="A4" s="19"/>
      <c r="B4" s="19"/>
      <c r="C4" s="18"/>
      <c r="D4" s="18"/>
      <c r="E4" s="17"/>
      <c r="F4" s="16"/>
    </row>
    <row r="5" spans="1:7" x14ac:dyDescent="0.25">
      <c r="A5" s="15">
        <v>2022</v>
      </c>
      <c r="B5" s="15" t="s">
        <v>12</v>
      </c>
      <c r="C5" s="14">
        <v>3.4659999999999997E-5</v>
      </c>
      <c r="D5" s="14">
        <v>0</v>
      </c>
      <c r="E5" s="13">
        <f>C5+D5+F5</f>
        <v>3.7259999999999999E-5</v>
      </c>
      <c r="F5" s="12">
        <v>2.6000000000000001E-6</v>
      </c>
    </row>
    <row r="6" spans="1:7" x14ac:dyDescent="0.25">
      <c r="A6" s="15">
        <v>2022</v>
      </c>
      <c r="B6" s="15" t="s">
        <v>11</v>
      </c>
      <c r="C6" s="14">
        <v>2.0330999999999999E-3</v>
      </c>
      <c r="D6" s="14">
        <v>0</v>
      </c>
      <c r="E6" s="13">
        <f>C6+D6+F6</f>
        <v>2.0358999999999998E-3</v>
      </c>
      <c r="F6" s="12">
        <v>2.7999999999999999E-6</v>
      </c>
    </row>
    <row r="7" spans="1:7" x14ac:dyDescent="0.25">
      <c r="A7" s="15">
        <v>2022</v>
      </c>
      <c r="B7" s="15" t="s">
        <v>10</v>
      </c>
      <c r="C7" s="14">
        <v>6.7663999999999997E-3</v>
      </c>
      <c r="D7" s="14">
        <v>5.0000000000000001E-3</v>
      </c>
      <c r="E7" s="13">
        <f>C7+D7+F7</f>
        <v>1.1768600000000001E-2</v>
      </c>
      <c r="F7" s="12">
        <v>2.2000000000000001E-6</v>
      </c>
    </row>
    <row r="8" spans="1:7" x14ac:dyDescent="0.25">
      <c r="A8" s="15">
        <v>2022</v>
      </c>
      <c r="B8" s="15" t="s">
        <v>9</v>
      </c>
      <c r="C8" s="14">
        <v>5.8980999999999999E-3</v>
      </c>
      <c r="D8" s="14">
        <v>5.0000000000000001E-3</v>
      </c>
      <c r="E8" s="13">
        <f>C8+D8+F8</f>
        <v>1.0900100000000001E-2</v>
      </c>
      <c r="F8" s="12">
        <v>1.9999999999999999E-6</v>
      </c>
    </row>
    <row r="9" spans="1:7" x14ac:dyDescent="0.25">
      <c r="A9" s="15">
        <v>2022</v>
      </c>
      <c r="B9" s="15" t="s">
        <v>8</v>
      </c>
      <c r="C9" s="14">
        <v>1.21076E-2</v>
      </c>
      <c r="D9" s="14">
        <v>4.1000000000000003E-3</v>
      </c>
      <c r="E9" s="13">
        <f>C9+D9+F9</f>
        <v>1.62086E-2</v>
      </c>
      <c r="F9" s="12">
        <v>9.9999999999999995E-7</v>
      </c>
    </row>
    <row r="10" spans="1:7" x14ac:dyDescent="0.25">
      <c r="A10" s="15">
        <v>2022</v>
      </c>
      <c r="B10" s="15" t="s">
        <v>7</v>
      </c>
      <c r="C10" s="14">
        <v>1.1887099999999999E-2</v>
      </c>
      <c r="D10" s="14">
        <v>4.1000000000000003E-3</v>
      </c>
      <c r="E10" s="13">
        <f>C10+D10+F10</f>
        <v>1.5987400000000002E-2</v>
      </c>
      <c r="F10" s="12">
        <v>2.9999999999999999E-7</v>
      </c>
    </row>
    <row r="11" spans="1:7" x14ac:dyDescent="0.25">
      <c r="A11" s="15">
        <v>2022</v>
      </c>
      <c r="B11" s="15" t="s">
        <v>6</v>
      </c>
      <c r="C11" s="14">
        <v>9.0224999999999993E-3</v>
      </c>
      <c r="D11" s="14">
        <v>4.1000000000000003E-3</v>
      </c>
      <c r="E11" s="13">
        <f>C11+D11+F11</f>
        <v>1.3127799999999998E-2</v>
      </c>
      <c r="F11" s="12">
        <v>5.3000000000000001E-6</v>
      </c>
    </row>
    <row r="12" spans="1:7" x14ac:dyDescent="0.25">
      <c r="A12" s="15">
        <v>2022</v>
      </c>
      <c r="B12" s="15" t="s">
        <v>5</v>
      </c>
      <c r="C12" s="14">
        <v>6.2303999999999997E-3</v>
      </c>
      <c r="D12" s="14">
        <v>4.1000000000000003E-3</v>
      </c>
      <c r="E12" s="13">
        <f>C12+D12+F12</f>
        <v>1.0338E-2</v>
      </c>
      <c r="F12" s="12">
        <v>7.6000000000000001E-6</v>
      </c>
    </row>
    <row r="13" spans="1:7" x14ac:dyDescent="0.25">
      <c r="A13" s="15">
        <v>2022</v>
      </c>
      <c r="B13" s="15" t="s">
        <v>4</v>
      </c>
      <c r="C13" s="14">
        <v>1.1018099999999999E-2</v>
      </c>
      <c r="D13" s="14">
        <v>4.1000000000000003E-3</v>
      </c>
      <c r="E13" s="13">
        <f>C13+D13+F13</f>
        <v>1.5118399999999999E-2</v>
      </c>
      <c r="F13" s="12">
        <v>2.9999999999999999E-7</v>
      </c>
    </row>
    <row r="14" spans="1:7" x14ac:dyDescent="0.25">
      <c r="A14" s="15">
        <v>2022</v>
      </c>
      <c r="B14" s="15" t="s">
        <v>3</v>
      </c>
      <c r="C14" s="14">
        <v>1.2075900000000001E-2</v>
      </c>
      <c r="D14" s="14">
        <v>4.1000000000000003E-3</v>
      </c>
      <c r="E14" s="13">
        <f>C14+D14+F14</f>
        <v>1.6176900000000001E-2</v>
      </c>
      <c r="F14" s="12">
        <v>9.9999999999999995E-7</v>
      </c>
    </row>
    <row r="15" spans="1:7" x14ac:dyDescent="0.25">
      <c r="A15" s="15">
        <v>2022</v>
      </c>
      <c r="B15" s="15" t="s">
        <v>2</v>
      </c>
      <c r="C15" s="14">
        <v>1.8985E-3</v>
      </c>
      <c r="D15" s="14">
        <v>4.1000000000000003E-3</v>
      </c>
      <c r="E15" s="13">
        <f>C15+D15+F15</f>
        <v>6.0013000000000002E-3</v>
      </c>
      <c r="F15" s="12">
        <v>2.7999999999999999E-6</v>
      </c>
    </row>
    <row r="16" spans="1:7" x14ac:dyDescent="0.25">
      <c r="A16" s="15">
        <v>2022</v>
      </c>
      <c r="B16" s="15" t="s">
        <v>1</v>
      </c>
      <c r="C16" s="14">
        <v>9.8240000000000003E-4</v>
      </c>
      <c r="D16" s="14">
        <v>4.1000000000000003E-3</v>
      </c>
      <c r="E16" s="13">
        <f>C16+D16+F16</f>
        <v>5.0858000000000006E-3</v>
      </c>
      <c r="F16" s="12">
        <v>3.4000000000000001E-6</v>
      </c>
    </row>
    <row r="17" spans="1:6" ht="15.75" customHeight="1" x14ac:dyDescent="0.25">
      <c r="A17" s="11"/>
      <c r="B17" s="10"/>
      <c r="C17" s="10"/>
      <c r="D17" s="10"/>
      <c r="E17" s="10"/>
      <c r="F17" s="9"/>
    </row>
    <row r="18" spans="1:6" x14ac:dyDescent="0.25">
      <c r="A18" s="8" t="s">
        <v>20</v>
      </c>
      <c r="B18" s="7"/>
      <c r="C18" s="7"/>
      <c r="D18" s="7"/>
      <c r="E18" s="7"/>
      <c r="F18" s="6"/>
    </row>
    <row r="19" spans="1:6" ht="24" customHeight="1" x14ac:dyDescent="0.25">
      <c r="A19" s="8"/>
      <c r="B19" s="7"/>
      <c r="C19" s="7"/>
      <c r="D19" s="7"/>
      <c r="E19" s="7"/>
      <c r="F19" s="6"/>
    </row>
    <row r="20" spans="1:6" x14ac:dyDescent="0.25">
      <c r="A20" s="5"/>
      <c r="B20" s="4"/>
      <c r="C20" s="4"/>
      <c r="D20" s="4"/>
      <c r="E20" s="4"/>
      <c r="F20" s="3"/>
    </row>
    <row r="23" spans="1:6" x14ac:dyDescent="0.25">
      <c r="B23" s="2"/>
    </row>
    <row r="24" spans="1:6" x14ac:dyDescent="0.25">
      <c r="B24" s="1"/>
    </row>
    <row r="28" spans="1:6" x14ac:dyDescent="0.25">
      <c r="B28" s="1"/>
    </row>
  </sheetData>
  <mergeCells count="9">
    <mergeCell ref="A18:F19"/>
    <mergeCell ref="A1:F1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1" right="0.7" top="0.75" bottom="0.75" header="0.3" footer="0.3"/>
  <pageSetup orientation="portrait" r:id="rId1"/>
  <headerFooter>
    <oddFooter>&amp;R&amp;Z&amp;F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8175-9660-4D54-8EB4-5F5E3B3004F2}">
  <dimension ref="A1:G28"/>
  <sheetViews>
    <sheetView view="pageLayout" topLeftCell="A19" zoomScaleNormal="100" workbookViewId="0">
      <selection activeCell="C17" sqref="C17"/>
    </sheetView>
  </sheetViews>
  <sheetFormatPr defaultRowHeight="15" x14ac:dyDescent="0.25"/>
  <cols>
    <col min="1" max="1" width="11.85546875" customWidth="1"/>
    <col min="2" max="2" width="14.7109375" customWidth="1"/>
    <col min="3" max="3" width="12.42578125" customWidth="1"/>
    <col min="4" max="4" width="15.5703125" customWidth="1"/>
    <col min="5" max="5" width="14.5703125" customWidth="1"/>
    <col min="6" max="6" width="12.7109375" customWidth="1"/>
  </cols>
  <sheetData>
    <row r="1" spans="1:7" ht="15.75" customHeight="1" x14ac:dyDescent="0.25">
      <c r="A1" s="24" t="s">
        <v>19</v>
      </c>
      <c r="B1" s="24"/>
      <c r="C1" s="24"/>
      <c r="D1" s="24"/>
      <c r="E1" s="24"/>
      <c r="F1" s="24"/>
      <c r="G1" s="23"/>
    </row>
    <row r="2" spans="1:7" ht="18" customHeight="1" x14ac:dyDescent="0.25">
      <c r="A2" s="22"/>
      <c r="B2" s="21"/>
      <c r="C2" s="21"/>
      <c r="D2" s="21"/>
      <c r="E2" s="21"/>
      <c r="F2" s="21"/>
      <c r="G2" s="20"/>
    </row>
    <row r="3" spans="1:7" ht="15" customHeight="1" x14ac:dyDescent="0.25">
      <c r="A3" s="19" t="s">
        <v>18</v>
      </c>
      <c r="B3" s="19" t="s">
        <v>17</v>
      </c>
      <c r="C3" s="18" t="s">
        <v>16</v>
      </c>
      <c r="D3" s="18" t="s">
        <v>15</v>
      </c>
      <c r="E3" s="17" t="s">
        <v>14</v>
      </c>
      <c r="F3" s="16" t="s">
        <v>13</v>
      </c>
    </row>
    <row r="4" spans="1:7" ht="62.25" customHeight="1" x14ac:dyDescent="0.25">
      <c r="A4" s="19"/>
      <c r="B4" s="19"/>
      <c r="C4" s="18"/>
      <c r="D4" s="18"/>
      <c r="E4" s="17"/>
      <c r="F4" s="16"/>
    </row>
    <row r="5" spans="1:7" x14ac:dyDescent="0.25">
      <c r="A5" s="15">
        <v>2023</v>
      </c>
      <c r="B5" s="15" t="s">
        <v>12</v>
      </c>
      <c r="C5" s="14">
        <v>8.5740000000000002E-4</v>
      </c>
      <c r="D5" s="14">
        <v>0</v>
      </c>
      <c r="E5" s="13">
        <f>C5+D5+F5</f>
        <v>8.7819999999999999E-4</v>
      </c>
      <c r="F5" s="12">
        <v>2.0800000000000001E-5</v>
      </c>
    </row>
    <row r="6" spans="1:7" x14ac:dyDescent="0.25">
      <c r="A6" s="15">
        <v>2023</v>
      </c>
      <c r="B6" s="15" t="s">
        <v>11</v>
      </c>
      <c r="C6" s="14">
        <v>2.5363999999999999E-3</v>
      </c>
      <c r="D6" s="14">
        <v>0</v>
      </c>
      <c r="E6" s="13">
        <f>C6+D6+F6</f>
        <v>2.5391999999999997E-3</v>
      </c>
      <c r="F6" s="12">
        <v>2.7999999999999999E-6</v>
      </c>
    </row>
    <row r="7" spans="1:7" x14ac:dyDescent="0.25">
      <c r="A7" s="15">
        <v>2023</v>
      </c>
      <c r="B7" s="15" t="s">
        <v>10</v>
      </c>
      <c r="C7" s="14">
        <v>3.1849000000000001E-3</v>
      </c>
      <c r="D7" s="14">
        <v>1.9E-2</v>
      </c>
      <c r="E7" s="13">
        <f>C7+D7+F7</f>
        <v>2.2198300000000001E-2</v>
      </c>
      <c r="F7" s="12">
        <v>1.34E-5</v>
      </c>
    </row>
    <row r="8" spans="1:7" x14ac:dyDescent="0.25">
      <c r="A8" s="15">
        <v>2023</v>
      </c>
      <c r="B8" s="15" t="s">
        <v>9</v>
      </c>
      <c r="C8" s="14">
        <v>1.4219600000000001E-2</v>
      </c>
      <c r="D8" s="14">
        <v>1.9E-2</v>
      </c>
      <c r="E8" s="13">
        <f>C8+D8+F8</f>
        <v>3.3221600000000004E-2</v>
      </c>
      <c r="F8" s="12">
        <v>1.9999999999999999E-6</v>
      </c>
    </row>
    <row r="9" spans="1:7" x14ac:dyDescent="0.25">
      <c r="A9" s="15">
        <v>2023</v>
      </c>
      <c r="B9" s="15" t="s">
        <v>8</v>
      </c>
      <c r="C9" s="14">
        <v>0</v>
      </c>
      <c r="D9" s="14">
        <v>6.0000000000000001E-3</v>
      </c>
      <c r="E9" s="13">
        <f>C9+D9+F9</f>
        <v>6.0000000000000001E-3</v>
      </c>
      <c r="F9" s="12">
        <v>0</v>
      </c>
    </row>
    <row r="10" spans="1:7" x14ac:dyDescent="0.25">
      <c r="A10" s="15">
        <v>2023</v>
      </c>
      <c r="B10" s="15" t="s">
        <v>7</v>
      </c>
      <c r="C10" s="14">
        <v>0</v>
      </c>
      <c r="D10" s="14">
        <v>6.0000000000000001E-3</v>
      </c>
      <c r="E10" s="13">
        <f>C10+D10+F10</f>
        <v>6.0000000000000001E-3</v>
      </c>
      <c r="F10" s="12">
        <v>0</v>
      </c>
    </row>
    <row r="11" spans="1:7" x14ac:dyDescent="0.25">
      <c r="A11" s="15">
        <v>2023</v>
      </c>
      <c r="B11" s="15" t="s">
        <v>6</v>
      </c>
      <c r="C11" s="14">
        <v>0</v>
      </c>
      <c r="D11" s="14">
        <v>6.0000000000000001E-3</v>
      </c>
      <c r="E11" s="13">
        <f>C11+D11+F11</f>
        <v>6.0000000000000001E-3</v>
      </c>
      <c r="F11" s="12">
        <v>0</v>
      </c>
    </row>
    <row r="12" spans="1:7" x14ac:dyDescent="0.25">
      <c r="A12" s="15">
        <v>2023</v>
      </c>
      <c r="B12" s="15" t="s">
        <v>5</v>
      </c>
      <c r="C12" s="14">
        <v>0</v>
      </c>
      <c r="D12" s="14">
        <v>6.0000000000000001E-3</v>
      </c>
      <c r="E12" s="13">
        <f>C12+D12+F12</f>
        <v>6.0000000000000001E-3</v>
      </c>
      <c r="F12" s="12">
        <v>0</v>
      </c>
    </row>
    <row r="13" spans="1:7" x14ac:dyDescent="0.25">
      <c r="A13" s="15">
        <v>2023</v>
      </c>
      <c r="B13" s="15" t="s">
        <v>4</v>
      </c>
      <c r="C13" s="14">
        <v>0</v>
      </c>
      <c r="D13" s="14">
        <v>6.0000000000000001E-3</v>
      </c>
      <c r="E13" s="13">
        <f>C13+D13+F13</f>
        <v>6.0000000000000001E-3</v>
      </c>
      <c r="F13" s="12">
        <v>0</v>
      </c>
    </row>
    <row r="14" spans="1:7" x14ac:dyDescent="0.25">
      <c r="A14" s="15">
        <v>2023</v>
      </c>
      <c r="B14" s="15" t="s">
        <v>3</v>
      </c>
      <c r="C14" s="14">
        <v>0</v>
      </c>
      <c r="D14" s="14">
        <v>6.0000000000000001E-3</v>
      </c>
      <c r="E14" s="13">
        <f>C14+D14+F14</f>
        <v>6.0000000000000001E-3</v>
      </c>
      <c r="F14" s="12">
        <v>0</v>
      </c>
    </row>
    <row r="15" spans="1:7" x14ac:dyDescent="0.25">
      <c r="A15" s="15">
        <v>2023</v>
      </c>
      <c r="B15" s="15" t="s">
        <v>2</v>
      </c>
      <c r="C15" s="14">
        <v>0</v>
      </c>
      <c r="D15" s="14">
        <v>6.0000000000000001E-3</v>
      </c>
      <c r="E15" s="13">
        <f>C15+D15+F15</f>
        <v>6.0000000000000001E-3</v>
      </c>
      <c r="F15" s="12">
        <v>0</v>
      </c>
    </row>
    <row r="16" spans="1:7" x14ac:dyDescent="0.25">
      <c r="A16" s="15">
        <v>2023</v>
      </c>
      <c r="B16" s="15" t="s">
        <v>1</v>
      </c>
      <c r="C16" s="14">
        <v>0</v>
      </c>
      <c r="D16" s="14">
        <v>6.0000000000000001E-3</v>
      </c>
      <c r="E16" s="13">
        <f>C16+D16+F16</f>
        <v>6.0000000000000001E-3</v>
      </c>
      <c r="F16" s="12">
        <v>0</v>
      </c>
    </row>
    <row r="17" spans="1:6" ht="15.75" customHeight="1" x14ac:dyDescent="0.25">
      <c r="A17" s="11"/>
      <c r="B17" s="10"/>
      <c r="C17" s="10"/>
      <c r="D17" s="10"/>
      <c r="E17" s="10"/>
      <c r="F17" s="9"/>
    </row>
    <row r="18" spans="1:6" x14ac:dyDescent="0.25">
      <c r="A18" s="8" t="s">
        <v>20</v>
      </c>
      <c r="B18" s="7"/>
      <c r="C18" s="7"/>
      <c r="D18" s="7"/>
      <c r="E18" s="7"/>
      <c r="F18" s="6"/>
    </row>
    <row r="19" spans="1:6" ht="24" customHeight="1" x14ac:dyDescent="0.25">
      <c r="A19" s="8"/>
      <c r="B19" s="7"/>
      <c r="C19" s="7"/>
      <c r="D19" s="7"/>
      <c r="E19" s="7"/>
      <c r="F19" s="6"/>
    </row>
    <row r="20" spans="1:6" x14ac:dyDescent="0.25">
      <c r="A20" s="5"/>
      <c r="B20" s="4"/>
      <c r="C20" s="4"/>
      <c r="D20" s="4"/>
      <c r="E20" s="4"/>
      <c r="F20" s="3"/>
    </row>
    <row r="23" spans="1:6" x14ac:dyDescent="0.25">
      <c r="B23" s="2"/>
    </row>
    <row r="24" spans="1:6" x14ac:dyDescent="0.25">
      <c r="B24" s="1"/>
    </row>
    <row r="28" spans="1:6" x14ac:dyDescent="0.25">
      <c r="B28" s="1"/>
    </row>
  </sheetData>
  <mergeCells count="9">
    <mergeCell ref="A18:F19"/>
    <mergeCell ref="A1:F1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1" right="0.7" top="0.75" bottom="0.75" header="0.3" footer="0.3"/>
  <pageSetup orientation="portrait" r:id="rId1"/>
  <headerFooter>
    <oddFooter>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2018</vt:lpstr>
      <vt:lpstr>2019</vt:lpstr>
      <vt:lpstr>2020</vt:lpstr>
      <vt:lpstr>2021</vt:lpstr>
      <vt:lpstr>2022</vt:lpstr>
      <vt:lpstr>2023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Myrberg</dc:creator>
  <cp:lastModifiedBy>Tom Myrberg</cp:lastModifiedBy>
  <dcterms:created xsi:type="dcterms:W3CDTF">2023-05-17T20:00:41Z</dcterms:created>
  <dcterms:modified xsi:type="dcterms:W3CDTF">2023-05-17T20:02:49Z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2023-05-17T20:02:02Z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d864ce6c-465d-42bb-8322-4e3dd1d61275</vt:lpwstr>
  </property>
  <property fmtid="{D5CDD505-2E9C-101B-9397-08002B2CF9AE}" pid="7" name="MSIP_Label_defa4170-0d19-0005-0004-bc88714345d2_ActionId">
    <vt:lpwstr>2cba2dd5-43ca-4f9e-b460-0cb2ddce9b2a</vt:lpwstr>
  </property>
  <property fmtid="{D5CDD505-2E9C-101B-9397-08002B2CF9AE}" pid="8" name="MSIP_Label_defa4170-0d19-0005-0004-bc88714345d2_ContentBits">
    <vt:lpwstr>0</vt:lpwstr>
  </property>
  <property fmtid="{D5CDD505-2E9C-101B-9397-08002B2CF9AE}" pid="9" name="{A44787D4-0540-4523-9961-78E4036D8C6D}">
    <vt:lpwstr>{2387F7AE-2276-4BF2-AE68-B282CC5E1D5D}</vt:lpwstr>
  </property>
</Properties>
</file>